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activeTab="1"/>
  </bookViews>
  <sheets>
    <sheet name="Лист1" sheetId="1" r:id="rId1"/>
    <sheet name="Многоборье" sheetId="2" r:id="rId2"/>
    <sheet name="Теория" sheetId="3" r:id="rId3"/>
    <sheet name="Эстафета " sheetId="4" r:id="rId4"/>
    <sheet name="Подвижные игры" sheetId="5" r:id="rId5"/>
  </sheets>
  <definedNames>
    <definedName name="_xlnm.Print_Area" localSheetId="0">Лист1!$A$1:$S$16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7" i="1"/>
  <c r="G36" i="1"/>
  <c r="G35" i="1"/>
  <c r="G34" i="1"/>
  <c r="G33" i="1"/>
  <c r="G32" i="1"/>
  <c r="G28" i="1"/>
  <c r="G27" i="1"/>
  <c r="G26" i="1"/>
  <c r="G25" i="1"/>
  <c r="G24" i="1"/>
  <c r="G23" i="1"/>
  <c r="G22" i="1"/>
  <c r="G5" i="1"/>
  <c r="G6" i="1"/>
  <c r="G7" i="1"/>
  <c r="G8" i="1"/>
  <c r="H8" i="1" s="1"/>
  <c r="G9" i="1"/>
  <c r="G10" i="1"/>
  <c r="G11" i="1"/>
  <c r="H11" i="1" s="1"/>
  <c r="G12" i="1"/>
  <c r="G13" i="1"/>
  <c r="G14" i="1"/>
  <c r="G15" i="1"/>
  <c r="G16" i="1"/>
  <c r="G17" i="1"/>
  <c r="G18" i="1"/>
  <c r="G19" i="1"/>
  <c r="G4" i="1"/>
  <c r="H4" i="1" s="1"/>
  <c r="D5" i="5"/>
  <c r="D6" i="5"/>
  <c r="D7" i="5"/>
  <c r="D8" i="5"/>
  <c r="D9" i="5"/>
  <c r="D10" i="5"/>
  <c r="D12" i="5"/>
  <c r="D14" i="5"/>
  <c r="D16" i="5"/>
  <c r="D17" i="5"/>
  <c r="D18" i="5"/>
  <c r="D19" i="5"/>
  <c r="D4" i="5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4" i="3"/>
  <c r="D5" i="4"/>
  <c r="D6" i="4"/>
  <c r="D7" i="4"/>
  <c r="D8" i="4"/>
  <c r="D9" i="4"/>
  <c r="D10" i="4"/>
  <c r="D12" i="4"/>
  <c r="D14" i="4"/>
  <c r="D16" i="4"/>
  <c r="D17" i="4"/>
  <c r="D18" i="4"/>
  <c r="D19" i="4"/>
  <c r="D4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4" i="2"/>
  <c r="D4" i="2"/>
  <c r="Q4" i="2" s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4" i="2"/>
  <c r="H19" i="1" l="1"/>
  <c r="H14" i="1"/>
  <c r="H13" i="1"/>
  <c r="H16" i="1"/>
  <c r="H15" i="1"/>
  <c r="H12" i="1"/>
  <c r="H18" i="1"/>
  <c r="H17" i="1"/>
  <c r="H9" i="1"/>
  <c r="H5" i="1"/>
  <c r="H7" i="1"/>
  <c r="H6" i="1"/>
</calcChain>
</file>

<file path=xl/sharedStrings.xml><?xml version="1.0" encoding="utf-8"?>
<sst xmlns="http://schemas.openxmlformats.org/spreadsheetml/2006/main" count="136" uniqueCount="37">
  <si>
    <t>ИТОГОВЫЙ ПРОТОКОЛ</t>
  </si>
  <si>
    <t>№</t>
  </si>
  <si>
    <t>Очко</t>
  </si>
  <si>
    <t>Место</t>
  </si>
  <si>
    <t>Харанская СОШ</t>
  </si>
  <si>
    <t>Тумульская СОШ</t>
  </si>
  <si>
    <t>Майинский лицей</t>
  </si>
  <si>
    <t>Хоробутская СОШ</t>
  </si>
  <si>
    <t>Тюнгюлюнская СОШ</t>
  </si>
  <si>
    <t xml:space="preserve">Майинская СОШ им. В.П.Ларионова </t>
  </si>
  <si>
    <t>Майинская СОШ им. Ф.Г.Охлопкова</t>
  </si>
  <si>
    <t>Н-Бестяхская СОШ №1</t>
  </si>
  <si>
    <t>Павловская СОШ</t>
  </si>
  <si>
    <t>Нахаринская СОШ</t>
  </si>
  <si>
    <t xml:space="preserve">Табагинская СОШ </t>
  </si>
  <si>
    <t>Телигинская СОШ</t>
  </si>
  <si>
    <t>Тыллыминская СОШ</t>
  </si>
  <si>
    <t>Алтанская СОШ</t>
  </si>
  <si>
    <t>Бедиминская СОШ</t>
  </si>
  <si>
    <t>Маттинская СОШ</t>
  </si>
  <si>
    <t xml:space="preserve">Подвижные игры </t>
  </si>
  <si>
    <t>Муниципального этапа Всероссийских спортивных игр "Президентские состязания" 29-30 апреля 2026 года</t>
  </si>
  <si>
    <t>Спортивное многоборье</t>
  </si>
  <si>
    <t xml:space="preserve">Легкоатлетическая эстафета </t>
  </si>
  <si>
    <t xml:space="preserve">Теритический конкурс </t>
  </si>
  <si>
    <t xml:space="preserve">Очко </t>
  </si>
  <si>
    <t xml:space="preserve">Место </t>
  </si>
  <si>
    <t xml:space="preserve">Команда </t>
  </si>
  <si>
    <t>30 м</t>
  </si>
  <si>
    <t xml:space="preserve">1000м </t>
  </si>
  <si>
    <t xml:space="preserve">Наклон </t>
  </si>
  <si>
    <t xml:space="preserve">Подтягиваниие </t>
  </si>
  <si>
    <t xml:space="preserve">Поднимиание </t>
  </si>
  <si>
    <t xml:space="preserve">Прыжок </t>
  </si>
  <si>
    <t xml:space="preserve">Отжимание </t>
  </si>
  <si>
    <t xml:space="preserve">Правильные ответы </t>
  </si>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</sst>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:ss;@"/>
    <numFmt numFmtId="165" formatCode="[$-F400]h:mm:ss\ AM/PM"/>
  </numFmts>
  <fonts count="8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color rgb="FFC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10" zoomScale="70" zoomScaleNormal="70" zoomScalePageLayoutView="78" workbookViewId="0">
      <selection activeCell="K34" sqref="K34"/>
    </sheetView>
  </sheetViews>
  <sheetFormatPr defaultRowHeight="15" x14ac:dyDescent="0.25"/>
  <cols>
    <col min="1" max="1" width="6.28515625" customWidth="1"/>
    <col min="2" max="2" width="63.140625" customWidth="1"/>
    <col min="3" max="3" width="24.85546875" customWidth="1"/>
    <col min="4" max="4" width="23.28515625" customWidth="1"/>
    <col min="5" max="5" width="24.7109375" customWidth="1"/>
    <col min="6" max="6" width="24.140625" customWidth="1"/>
    <col min="7" max="7" width="15.5703125" customWidth="1"/>
    <col min="8" max="8" width="15.42578125" customWidth="1"/>
    <col min="9" max="9" width="16.5703125" customWidth="1"/>
    <col min="10" max="10" width="17" customWidth="1"/>
    <col min="11" max="11" width="17.28515625" customWidth="1"/>
    <col min="12" max="12" width="16.5703125" customWidth="1"/>
    <col min="13" max="13" width="15.140625" customWidth="1"/>
    <col min="14" max="14" width="16" customWidth="1"/>
    <col min="15" max="15" width="16.5703125" customWidth="1"/>
    <col min="16" max="16" width="15.42578125" customWidth="1"/>
    <col min="17" max="17" width="15" customWidth="1"/>
    <col min="18" max="18" width="12.42578125" customWidth="1"/>
    <col min="19" max="19" width="13" customWidth="1"/>
  </cols>
  <sheetData>
    <row r="1" spans="1:20" ht="33" x14ac:dyDescent="0.45">
      <c r="A1" s="1"/>
      <c r="B1" s="5"/>
      <c r="C1" s="5"/>
      <c r="D1" s="5"/>
      <c r="E1" s="5"/>
      <c r="F1" s="5"/>
      <c r="G1" s="5" t="s">
        <v>0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33" x14ac:dyDescent="0.45">
      <c r="A2" s="1"/>
      <c r="B2" s="5"/>
      <c r="C2" s="5" t="s">
        <v>21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0" ht="120" customHeight="1" x14ac:dyDescent="0.35">
      <c r="A3" s="10" t="s">
        <v>1</v>
      </c>
      <c r="B3" s="10" t="s">
        <v>27</v>
      </c>
      <c r="C3" s="10" t="s">
        <v>20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26</v>
      </c>
      <c r="I3" s="11"/>
      <c r="J3" s="11"/>
      <c r="K3" s="11"/>
      <c r="L3" s="11"/>
      <c r="M3" s="11"/>
      <c r="N3" s="11"/>
      <c r="O3" s="11"/>
      <c r="P3" s="11"/>
      <c r="Q3" s="11"/>
      <c r="R3" s="12"/>
      <c r="S3" s="13"/>
      <c r="T3" s="14"/>
    </row>
    <row r="4" spans="1:20" ht="30" customHeight="1" x14ac:dyDescent="0.35">
      <c r="A4" s="3">
        <v>1</v>
      </c>
      <c r="B4" s="3" t="s">
        <v>9</v>
      </c>
      <c r="C4" s="2">
        <v>6</v>
      </c>
      <c r="D4" s="2">
        <v>7</v>
      </c>
      <c r="E4" s="2">
        <v>7</v>
      </c>
      <c r="F4" s="2">
        <v>4</v>
      </c>
      <c r="G4" s="6">
        <f>F4+E4+D4+C4</f>
        <v>24</v>
      </c>
      <c r="H4" s="26">
        <f>RANK(G4,$G$4:$G19,1)</f>
        <v>5</v>
      </c>
      <c r="I4" s="7"/>
      <c r="J4" s="7"/>
      <c r="K4" s="7"/>
      <c r="L4" s="7"/>
      <c r="M4" s="15"/>
      <c r="N4" s="7"/>
      <c r="O4" s="7"/>
      <c r="P4" s="7"/>
      <c r="Q4" s="7"/>
      <c r="R4" s="7"/>
      <c r="S4" s="16"/>
      <c r="T4" s="14"/>
    </row>
    <row r="5" spans="1:20" ht="30" customHeight="1" x14ac:dyDescent="0.35">
      <c r="A5" s="3">
        <v>2</v>
      </c>
      <c r="B5" s="3" t="s">
        <v>10</v>
      </c>
      <c r="C5" s="2">
        <v>3</v>
      </c>
      <c r="D5" s="2">
        <v>11</v>
      </c>
      <c r="E5" s="2">
        <v>6</v>
      </c>
      <c r="F5" s="2">
        <v>5</v>
      </c>
      <c r="G5" s="6">
        <f t="shared" ref="G5:G19" si="0">F5+E5+D5+C5</f>
        <v>25</v>
      </c>
      <c r="H5" s="26">
        <f>RANK(G5,$G$4:$G20,1)</f>
        <v>6</v>
      </c>
      <c r="I5" s="7"/>
      <c r="J5" s="7"/>
      <c r="K5" s="7"/>
      <c r="L5" s="7"/>
      <c r="M5" s="7"/>
      <c r="N5" s="7"/>
      <c r="O5" s="7"/>
      <c r="P5" s="7"/>
      <c r="Q5" s="7"/>
      <c r="R5" s="7"/>
      <c r="S5" s="16"/>
      <c r="T5" s="14"/>
    </row>
    <row r="6" spans="1:20" ht="30" customHeight="1" x14ac:dyDescent="0.35">
      <c r="A6" s="3">
        <v>3</v>
      </c>
      <c r="B6" s="3" t="s">
        <v>6</v>
      </c>
      <c r="C6" s="2">
        <v>9</v>
      </c>
      <c r="D6" s="2">
        <v>2</v>
      </c>
      <c r="E6" s="2">
        <v>3</v>
      </c>
      <c r="F6" s="2">
        <v>3</v>
      </c>
      <c r="G6" s="6">
        <f t="shared" si="0"/>
        <v>17</v>
      </c>
      <c r="H6" s="26">
        <f>RANK(G6,$G$4:$G21,1)</f>
        <v>2</v>
      </c>
      <c r="I6" s="7"/>
      <c r="J6" s="7"/>
      <c r="K6" s="7"/>
      <c r="L6" s="7"/>
      <c r="M6" s="7"/>
      <c r="N6" s="7"/>
      <c r="O6" s="7"/>
      <c r="P6" s="7"/>
      <c r="Q6" s="7"/>
      <c r="R6" s="7"/>
      <c r="S6" s="16"/>
      <c r="T6" s="14"/>
    </row>
    <row r="7" spans="1:20" ht="30" customHeight="1" x14ac:dyDescent="0.35">
      <c r="A7" s="3">
        <v>4</v>
      </c>
      <c r="B7" s="3" t="s">
        <v>11</v>
      </c>
      <c r="C7" s="2">
        <v>13</v>
      </c>
      <c r="D7" s="2">
        <v>7</v>
      </c>
      <c r="E7" s="2">
        <v>4</v>
      </c>
      <c r="F7" s="2">
        <v>12</v>
      </c>
      <c r="G7" s="6">
        <f t="shared" si="0"/>
        <v>36</v>
      </c>
      <c r="H7" s="26">
        <f>RANK(G7,$G$4:$G22,1)</f>
        <v>11</v>
      </c>
      <c r="I7" s="7"/>
      <c r="J7" s="7"/>
      <c r="K7" s="7"/>
      <c r="L7" s="7"/>
      <c r="M7" s="7"/>
      <c r="N7" s="7"/>
      <c r="O7" s="7"/>
      <c r="P7" s="7"/>
      <c r="Q7" s="7"/>
      <c r="R7" s="7"/>
      <c r="S7" s="16"/>
      <c r="T7" s="14"/>
    </row>
    <row r="8" spans="1:20" ht="30" customHeight="1" x14ac:dyDescent="0.35">
      <c r="A8" s="4">
        <v>5</v>
      </c>
      <c r="B8" s="4" t="s">
        <v>12</v>
      </c>
      <c r="C8" s="19">
        <v>10</v>
      </c>
      <c r="D8" s="19">
        <v>9</v>
      </c>
      <c r="E8" s="19">
        <v>9</v>
      </c>
      <c r="F8" s="19">
        <v>2</v>
      </c>
      <c r="G8" s="6">
        <f t="shared" si="0"/>
        <v>30</v>
      </c>
      <c r="H8" s="26">
        <f>RANK(G8,$G$4:$G23,1)</f>
        <v>10</v>
      </c>
      <c r="I8" s="17"/>
      <c r="J8" s="17"/>
      <c r="K8" s="17"/>
      <c r="L8" s="17"/>
      <c r="M8" s="17"/>
      <c r="N8" s="17"/>
      <c r="O8" s="17"/>
      <c r="P8" s="17"/>
      <c r="Q8" s="17"/>
      <c r="R8" s="7"/>
      <c r="S8" s="17"/>
      <c r="T8" s="14"/>
    </row>
    <row r="9" spans="1:20" ht="30" customHeight="1" x14ac:dyDescent="0.35">
      <c r="A9" s="3">
        <v>6</v>
      </c>
      <c r="B9" s="3" t="s">
        <v>8</v>
      </c>
      <c r="C9" s="2">
        <v>1</v>
      </c>
      <c r="D9" s="2">
        <v>4</v>
      </c>
      <c r="E9" s="2">
        <v>2</v>
      </c>
      <c r="F9" s="2">
        <v>7</v>
      </c>
      <c r="G9" s="6">
        <f t="shared" si="0"/>
        <v>14</v>
      </c>
      <c r="H9" s="26">
        <f>RANK(G9,$G$4:$G24,1)</f>
        <v>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4"/>
    </row>
    <row r="10" spans="1:20" ht="30" customHeight="1" x14ac:dyDescent="0.35">
      <c r="A10" s="4">
        <v>7</v>
      </c>
      <c r="B10" s="4" t="s">
        <v>4</v>
      </c>
      <c r="C10" s="2">
        <v>2</v>
      </c>
      <c r="D10" s="2">
        <v>3</v>
      </c>
      <c r="E10" s="2">
        <v>1</v>
      </c>
      <c r="F10" s="2">
        <v>13</v>
      </c>
      <c r="G10" s="6">
        <f t="shared" si="0"/>
        <v>19</v>
      </c>
      <c r="H10" s="26">
        <v>3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4"/>
    </row>
    <row r="11" spans="1:20" ht="23.25" x14ac:dyDescent="0.35">
      <c r="A11" s="3">
        <v>8</v>
      </c>
      <c r="B11" s="3" t="s">
        <v>13</v>
      </c>
      <c r="C11" s="2">
        <v>18</v>
      </c>
      <c r="D11" s="2">
        <v>13</v>
      </c>
      <c r="E11" s="2">
        <v>18</v>
      </c>
      <c r="F11" s="2">
        <v>14</v>
      </c>
      <c r="G11" s="6">
        <f t="shared" si="0"/>
        <v>63</v>
      </c>
      <c r="H11" s="26">
        <f>RANK(G11,$G$4:$G26,1)</f>
        <v>19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4"/>
    </row>
    <row r="12" spans="1:20" ht="23.25" x14ac:dyDescent="0.35">
      <c r="A12" s="4">
        <v>9</v>
      </c>
      <c r="B12" s="4" t="s">
        <v>14</v>
      </c>
      <c r="C12" s="2">
        <v>11</v>
      </c>
      <c r="D12" s="2">
        <v>14</v>
      </c>
      <c r="E12" s="2">
        <v>12</v>
      </c>
      <c r="F12" s="2">
        <v>8</v>
      </c>
      <c r="G12" s="6">
        <f t="shared" si="0"/>
        <v>45</v>
      </c>
      <c r="H12" s="26">
        <f>RANK(G12,$G$4:$G27,1)</f>
        <v>19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4"/>
    </row>
    <row r="13" spans="1:20" ht="23.25" x14ac:dyDescent="0.35">
      <c r="A13" s="4">
        <v>10</v>
      </c>
      <c r="B13" s="4" t="s">
        <v>15</v>
      </c>
      <c r="C13" s="2">
        <v>18</v>
      </c>
      <c r="D13" s="2">
        <v>16</v>
      </c>
      <c r="E13" s="2">
        <v>18</v>
      </c>
      <c r="F13" s="2">
        <v>16</v>
      </c>
      <c r="G13" s="6">
        <f t="shared" si="0"/>
        <v>68</v>
      </c>
      <c r="H13" s="26">
        <f>RANK(G13,$G$4:$G28,1)</f>
        <v>23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16"/>
      <c r="T13" s="14"/>
    </row>
    <row r="14" spans="1:20" ht="23.25" x14ac:dyDescent="0.35">
      <c r="A14" s="3">
        <v>11</v>
      </c>
      <c r="B14" s="3" t="s">
        <v>5</v>
      </c>
      <c r="C14" s="2">
        <v>8</v>
      </c>
      <c r="D14" s="2">
        <v>5</v>
      </c>
      <c r="E14" s="2">
        <v>13</v>
      </c>
      <c r="F14" s="2">
        <v>9</v>
      </c>
      <c r="G14" s="6">
        <f t="shared" si="0"/>
        <v>35</v>
      </c>
      <c r="H14" s="26">
        <f>RANK(G14,$G$4:$G29,1)</f>
        <v>15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14"/>
    </row>
    <row r="15" spans="1:20" ht="23.25" x14ac:dyDescent="0.35">
      <c r="A15" s="3">
        <v>12</v>
      </c>
      <c r="B15" s="3" t="s">
        <v>16</v>
      </c>
      <c r="C15" s="2">
        <v>18</v>
      </c>
      <c r="D15" s="2">
        <v>15</v>
      </c>
      <c r="E15" s="2">
        <v>18</v>
      </c>
      <c r="F15" s="2">
        <v>15</v>
      </c>
      <c r="G15" s="6">
        <f t="shared" si="0"/>
        <v>66</v>
      </c>
      <c r="H15" s="26">
        <f>RANK(G15,$G$4:$G30,1)</f>
        <v>22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14"/>
    </row>
    <row r="16" spans="1:20" ht="23.25" x14ac:dyDescent="0.35">
      <c r="A16" s="3">
        <v>13</v>
      </c>
      <c r="B16" s="3" t="s">
        <v>7</v>
      </c>
      <c r="C16" s="2">
        <v>4</v>
      </c>
      <c r="D16" s="2">
        <v>10</v>
      </c>
      <c r="E16" s="2">
        <v>10</v>
      </c>
      <c r="F16" s="2">
        <v>1</v>
      </c>
      <c r="G16" s="6">
        <f t="shared" si="0"/>
        <v>25</v>
      </c>
      <c r="H16" s="26">
        <f>RANK(G16,$G$4:$G31,1)</f>
        <v>10</v>
      </c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14"/>
    </row>
    <row r="17" spans="1:20" ht="23.25" x14ac:dyDescent="0.35">
      <c r="A17" s="3">
        <v>14</v>
      </c>
      <c r="B17" s="3" t="s">
        <v>17</v>
      </c>
      <c r="C17" s="2">
        <v>5</v>
      </c>
      <c r="D17" s="2">
        <v>12</v>
      </c>
      <c r="E17" s="2">
        <v>8</v>
      </c>
      <c r="F17" s="2">
        <v>11</v>
      </c>
      <c r="G17" s="6">
        <f t="shared" si="0"/>
        <v>36</v>
      </c>
      <c r="H17" s="26">
        <f>RANK(G17,$G$4:$G32,1)</f>
        <v>16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/>
    </row>
    <row r="18" spans="1:20" ht="23.25" x14ac:dyDescent="0.35">
      <c r="A18" s="3">
        <v>15</v>
      </c>
      <c r="B18" s="3" t="s">
        <v>18</v>
      </c>
      <c r="C18" s="2">
        <v>7</v>
      </c>
      <c r="D18" s="2">
        <v>1</v>
      </c>
      <c r="E18" s="2">
        <v>5</v>
      </c>
      <c r="F18" s="2">
        <v>6</v>
      </c>
      <c r="G18" s="6">
        <f t="shared" si="0"/>
        <v>19</v>
      </c>
      <c r="H18" s="26">
        <f>RANK(G18,$G$4:$G33,1)</f>
        <v>5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/>
    </row>
    <row r="19" spans="1:20" ht="23.25" x14ac:dyDescent="0.35">
      <c r="A19" s="3">
        <v>16</v>
      </c>
      <c r="B19" s="3" t="s">
        <v>19</v>
      </c>
      <c r="C19" s="2">
        <v>12</v>
      </c>
      <c r="D19" s="2">
        <v>6</v>
      </c>
      <c r="E19" s="2">
        <v>11</v>
      </c>
      <c r="F19" s="2">
        <v>10</v>
      </c>
      <c r="G19" s="6">
        <f t="shared" si="0"/>
        <v>39</v>
      </c>
      <c r="H19" s="26">
        <f>RANK(G19,$G$4:$G34,1)</f>
        <v>19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2" spans="1:20" ht="23.25" x14ac:dyDescent="0.35">
      <c r="A22" s="3">
        <v>1</v>
      </c>
      <c r="B22" s="3" t="s">
        <v>9</v>
      </c>
      <c r="C22" s="2">
        <v>6</v>
      </c>
      <c r="D22" s="2">
        <v>7</v>
      </c>
      <c r="E22" s="2">
        <v>7</v>
      </c>
      <c r="F22" s="2">
        <v>4</v>
      </c>
      <c r="G22" s="6">
        <f t="shared" ref="G22:G28" si="1">F22+E22+D22+C22</f>
        <v>24</v>
      </c>
      <c r="H22" s="26">
        <v>4</v>
      </c>
    </row>
    <row r="23" spans="1:20" ht="23.25" x14ac:dyDescent="0.35">
      <c r="A23" s="3">
        <v>2</v>
      </c>
      <c r="B23" s="3" t="s">
        <v>10</v>
      </c>
      <c r="C23" s="2">
        <v>3</v>
      </c>
      <c r="D23" s="2">
        <v>11</v>
      </c>
      <c r="E23" s="2">
        <v>6</v>
      </c>
      <c r="F23" s="2">
        <v>5</v>
      </c>
      <c r="G23" s="6">
        <f t="shared" si="1"/>
        <v>25</v>
      </c>
      <c r="H23" s="26">
        <v>5</v>
      </c>
    </row>
    <row r="24" spans="1:20" ht="23.25" x14ac:dyDescent="0.35">
      <c r="A24" s="3">
        <v>3</v>
      </c>
      <c r="B24" s="3" t="s">
        <v>6</v>
      </c>
      <c r="C24" s="2">
        <v>9</v>
      </c>
      <c r="D24" s="2">
        <v>2</v>
      </c>
      <c r="E24" s="2">
        <v>3</v>
      </c>
      <c r="F24" s="2">
        <v>3</v>
      </c>
      <c r="G24" s="6">
        <f t="shared" si="1"/>
        <v>17</v>
      </c>
      <c r="H24" s="26">
        <v>2</v>
      </c>
    </row>
    <row r="25" spans="1:20" ht="23.25" x14ac:dyDescent="0.35">
      <c r="A25" s="3">
        <v>4</v>
      </c>
      <c r="B25" s="3" t="s">
        <v>11</v>
      </c>
      <c r="C25" s="2">
        <v>13</v>
      </c>
      <c r="D25" s="2">
        <v>7</v>
      </c>
      <c r="E25" s="2">
        <v>4</v>
      </c>
      <c r="F25" s="2">
        <v>12</v>
      </c>
      <c r="G25" s="6">
        <f t="shared" si="1"/>
        <v>36</v>
      </c>
      <c r="H25" s="26">
        <v>7</v>
      </c>
    </row>
    <row r="26" spans="1:20" ht="23.25" x14ac:dyDescent="0.35">
      <c r="A26" s="4">
        <v>5</v>
      </c>
      <c r="B26" s="4" t="s">
        <v>12</v>
      </c>
      <c r="C26" s="19">
        <v>10</v>
      </c>
      <c r="D26" s="19">
        <v>9</v>
      </c>
      <c r="E26" s="19">
        <v>9</v>
      </c>
      <c r="F26" s="19">
        <v>2</v>
      </c>
      <c r="G26" s="6">
        <f t="shared" si="1"/>
        <v>30</v>
      </c>
      <c r="H26" s="26">
        <v>6</v>
      </c>
    </row>
    <row r="27" spans="1:20" ht="23.25" x14ac:dyDescent="0.35">
      <c r="A27" s="3">
        <v>6</v>
      </c>
      <c r="B27" s="3" t="s">
        <v>8</v>
      </c>
      <c r="C27" s="2">
        <v>1</v>
      </c>
      <c r="D27" s="2">
        <v>4</v>
      </c>
      <c r="E27" s="2">
        <v>2</v>
      </c>
      <c r="F27" s="2">
        <v>7</v>
      </c>
      <c r="G27" s="6">
        <f t="shared" si="1"/>
        <v>14</v>
      </c>
      <c r="H27" s="26">
        <v>1</v>
      </c>
    </row>
    <row r="28" spans="1:20" ht="23.25" x14ac:dyDescent="0.35">
      <c r="A28" s="4">
        <v>7</v>
      </c>
      <c r="B28" s="4" t="s">
        <v>4</v>
      </c>
      <c r="C28" s="2">
        <v>2</v>
      </c>
      <c r="D28" s="2">
        <v>3</v>
      </c>
      <c r="E28" s="2">
        <v>1</v>
      </c>
      <c r="F28" s="2">
        <v>13</v>
      </c>
      <c r="G28" s="6">
        <f t="shared" si="1"/>
        <v>19</v>
      </c>
      <c r="H28" s="26">
        <v>3</v>
      </c>
    </row>
    <row r="32" spans="1:20" ht="23.25" x14ac:dyDescent="0.35">
      <c r="A32" s="3">
        <v>1</v>
      </c>
      <c r="B32" s="3" t="s">
        <v>13</v>
      </c>
      <c r="C32" s="2">
        <v>18</v>
      </c>
      <c r="D32" s="2">
        <v>13</v>
      </c>
      <c r="E32" s="2">
        <v>18</v>
      </c>
      <c r="F32" s="2">
        <v>14</v>
      </c>
      <c r="G32" s="6">
        <f t="shared" ref="G32" si="2">F32+E32+D32+C32</f>
        <v>63</v>
      </c>
      <c r="H32" s="26">
        <v>4</v>
      </c>
    </row>
    <row r="33" spans="1:8" ht="23.25" x14ac:dyDescent="0.35">
      <c r="A33" s="4">
        <v>2</v>
      </c>
      <c r="B33" s="4" t="s">
        <v>14</v>
      </c>
      <c r="C33" s="2">
        <v>11</v>
      </c>
      <c r="D33" s="2">
        <v>14</v>
      </c>
      <c r="E33" s="2">
        <v>12</v>
      </c>
      <c r="F33" s="2">
        <v>8</v>
      </c>
      <c r="G33" s="6">
        <f>F33+E33+D33+C33</f>
        <v>45</v>
      </c>
      <c r="H33" s="26">
        <v>3</v>
      </c>
    </row>
    <row r="34" spans="1:8" ht="23.25" x14ac:dyDescent="0.35">
      <c r="A34" s="4">
        <v>3</v>
      </c>
      <c r="B34" s="4" t="s">
        <v>15</v>
      </c>
      <c r="C34" s="2">
        <v>18</v>
      </c>
      <c r="D34" s="2">
        <v>16</v>
      </c>
      <c r="E34" s="2">
        <v>18</v>
      </c>
      <c r="F34" s="2">
        <v>16</v>
      </c>
      <c r="G34" s="6">
        <f>F34+E34+D34+C34</f>
        <v>68</v>
      </c>
      <c r="H34" s="26">
        <v>6</v>
      </c>
    </row>
    <row r="35" spans="1:8" ht="23.25" x14ac:dyDescent="0.35">
      <c r="A35" s="3">
        <v>4</v>
      </c>
      <c r="B35" s="3" t="s">
        <v>5</v>
      </c>
      <c r="C35" s="2">
        <v>8</v>
      </c>
      <c r="D35" s="2">
        <v>5</v>
      </c>
      <c r="E35" s="2">
        <v>13</v>
      </c>
      <c r="F35" s="2">
        <v>9</v>
      </c>
      <c r="G35" s="6">
        <f>F35+E35+D35+C35</f>
        <v>35</v>
      </c>
      <c r="H35" s="26">
        <v>2</v>
      </c>
    </row>
    <row r="36" spans="1:8" ht="23.25" x14ac:dyDescent="0.35">
      <c r="A36" s="3">
        <v>5</v>
      </c>
      <c r="B36" s="3" t="s">
        <v>16</v>
      </c>
      <c r="C36" s="2">
        <v>18</v>
      </c>
      <c r="D36" s="2">
        <v>15</v>
      </c>
      <c r="E36" s="2">
        <v>18</v>
      </c>
      <c r="F36" s="2">
        <v>15</v>
      </c>
      <c r="G36" s="6">
        <f>F36+E36+D36+C36</f>
        <v>66</v>
      </c>
      <c r="H36" s="26">
        <v>5</v>
      </c>
    </row>
    <row r="37" spans="1:8" ht="23.25" x14ac:dyDescent="0.35">
      <c r="A37" s="3">
        <v>6</v>
      </c>
      <c r="B37" s="3" t="s">
        <v>7</v>
      </c>
      <c r="C37" s="2">
        <v>4</v>
      </c>
      <c r="D37" s="2">
        <v>10</v>
      </c>
      <c r="E37" s="2">
        <v>10</v>
      </c>
      <c r="F37" s="2">
        <v>1</v>
      </c>
      <c r="G37" s="6">
        <f>F37+E37+D37+C37</f>
        <v>25</v>
      </c>
      <c r="H37" s="26">
        <v>1</v>
      </c>
    </row>
    <row r="40" spans="1:8" ht="23.25" x14ac:dyDescent="0.35">
      <c r="A40" s="3">
        <v>1</v>
      </c>
      <c r="B40" s="3" t="s">
        <v>17</v>
      </c>
      <c r="C40" s="2">
        <v>5</v>
      </c>
      <c r="D40" s="2">
        <v>12</v>
      </c>
      <c r="E40" s="2">
        <v>8</v>
      </c>
      <c r="F40" s="2">
        <v>11</v>
      </c>
      <c r="G40" s="6">
        <f t="shared" ref="G40:G42" si="3">F40+E40+D40+C40</f>
        <v>36</v>
      </c>
      <c r="H40" s="26">
        <v>2</v>
      </c>
    </row>
    <row r="41" spans="1:8" ht="23.25" x14ac:dyDescent="0.35">
      <c r="A41" s="3">
        <v>2</v>
      </c>
      <c r="B41" s="3" t="s">
        <v>18</v>
      </c>
      <c r="C41" s="2">
        <v>7</v>
      </c>
      <c r="D41" s="2">
        <v>1</v>
      </c>
      <c r="E41" s="2">
        <v>5</v>
      </c>
      <c r="F41" s="2">
        <v>6</v>
      </c>
      <c r="G41" s="6">
        <f t="shared" si="3"/>
        <v>19</v>
      </c>
      <c r="H41" s="26">
        <v>1</v>
      </c>
    </row>
    <row r="42" spans="1:8" ht="23.25" x14ac:dyDescent="0.35">
      <c r="A42" s="3">
        <v>3</v>
      </c>
      <c r="B42" s="3" t="s">
        <v>19</v>
      </c>
      <c r="C42" s="2">
        <v>12</v>
      </c>
      <c r="D42" s="2">
        <v>6</v>
      </c>
      <c r="E42" s="2">
        <v>11</v>
      </c>
      <c r="F42" s="2">
        <v>10</v>
      </c>
      <c r="G42" s="6">
        <f t="shared" si="3"/>
        <v>39</v>
      </c>
      <c r="H42" s="26">
        <v>3</v>
      </c>
    </row>
  </sheetData>
  <sortState ref="A33:G37">
    <sortCondition ref="A22"/>
  </sortState>
  <pageMargins left="0.7" right="0.7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0"/>
  <sheetViews>
    <sheetView tabSelected="1" topLeftCell="B1" zoomScale="90" zoomScaleNormal="90" workbookViewId="0">
      <selection activeCell="F26" sqref="F26"/>
    </sheetView>
  </sheetViews>
  <sheetFormatPr defaultRowHeight="15" x14ac:dyDescent="0.25"/>
  <cols>
    <col min="2" max="2" width="57.5703125" customWidth="1"/>
    <col min="3" max="3" width="18.85546875" customWidth="1"/>
    <col min="4" max="4" width="11.7109375" customWidth="1"/>
    <col min="5" max="5" width="19.85546875" customWidth="1"/>
    <col min="6" max="6" width="13" customWidth="1"/>
    <col min="7" max="7" width="18.28515625" customWidth="1"/>
    <col min="8" max="8" width="12.85546875" customWidth="1"/>
    <col min="9" max="9" width="17.42578125" customWidth="1"/>
    <col min="10" max="10" width="12.28515625" customWidth="1"/>
    <col min="11" max="11" width="19.7109375" customWidth="1"/>
    <col min="12" max="12" width="10.85546875" customWidth="1"/>
    <col min="13" max="13" width="16.28515625" customWidth="1"/>
    <col min="14" max="14" width="11.5703125" customWidth="1"/>
    <col min="15" max="15" width="15" customWidth="1"/>
    <col min="16" max="16" width="10.7109375" customWidth="1"/>
    <col min="17" max="17" width="10.85546875" customWidth="1"/>
    <col min="18" max="18" width="13.140625" customWidth="1"/>
  </cols>
  <sheetData>
    <row r="3" spans="1:18" ht="46.5" x14ac:dyDescent="0.25">
      <c r="A3" s="10" t="s">
        <v>1</v>
      </c>
      <c r="B3" s="10" t="s">
        <v>27</v>
      </c>
      <c r="C3" s="10" t="s">
        <v>28</v>
      </c>
      <c r="D3" s="10" t="s">
        <v>26</v>
      </c>
      <c r="E3" s="10" t="s">
        <v>29</v>
      </c>
      <c r="F3" s="10" t="s">
        <v>26</v>
      </c>
      <c r="G3" s="10" t="s">
        <v>30</v>
      </c>
      <c r="H3" s="10" t="s">
        <v>26</v>
      </c>
      <c r="I3" s="10" t="s">
        <v>31</v>
      </c>
      <c r="J3" s="10" t="s">
        <v>26</v>
      </c>
      <c r="K3" s="10" t="s">
        <v>32</v>
      </c>
      <c r="L3" s="10" t="s">
        <v>26</v>
      </c>
      <c r="M3" s="10" t="s">
        <v>33</v>
      </c>
      <c r="N3" s="10" t="s">
        <v>26</v>
      </c>
      <c r="O3" s="18" t="s">
        <v>34</v>
      </c>
      <c r="P3" s="18" t="s">
        <v>26</v>
      </c>
      <c r="Q3" s="18" t="s">
        <v>2</v>
      </c>
      <c r="R3" s="18" t="s">
        <v>3</v>
      </c>
    </row>
    <row r="4" spans="1:18" ht="23.25" x14ac:dyDescent="0.35">
      <c r="A4" s="3">
        <v>1</v>
      </c>
      <c r="B4" s="24" t="s">
        <v>9</v>
      </c>
      <c r="C4" s="22">
        <v>34.56</v>
      </c>
      <c r="D4" s="26">
        <f>RANK(C4,$C$4:$C19,1)</f>
        <v>10</v>
      </c>
      <c r="E4" s="22">
        <v>31.36</v>
      </c>
      <c r="F4" s="26">
        <f>RANK(E4,$E$4:$E19,1)</f>
        <v>12</v>
      </c>
      <c r="G4" s="22">
        <v>81</v>
      </c>
      <c r="H4" s="27">
        <f>RANK(G4,$G$4:$G19,0)</f>
        <v>3</v>
      </c>
      <c r="I4" s="22">
        <v>3</v>
      </c>
      <c r="J4" s="26">
        <f>RANK(I4,$I$4:$I19,0)</f>
        <v>10</v>
      </c>
      <c r="K4" s="22">
        <v>152</v>
      </c>
      <c r="L4" s="26">
        <f>RANK(K4,$K$4:$K19,0)</f>
        <v>7</v>
      </c>
      <c r="M4" s="22">
        <v>10.029999999999999</v>
      </c>
      <c r="N4" s="26">
        <f>RANK(M4,$M$4:$M19,0)</f>
        <v>9</v>
      </c>
      <c r="O4" s="22">
        <v>39</v>
      </c>
      <c r="P4" s="28">
        <f>RANK(O4,$O$4:$O19,0)</f>
        <v>3</v>
      </c>
      <c r="Q4" s="29">
        <f>P4+N4+L4+J4+H4+F4+D4</f>
        <v>54</v>
      </c>
      <c r="R4" s="26">
        <f>RANK(Q4,$Q$4:$Q19,1)</f>
        <v>7</v>
      </c>
    </row>
    <row r="5" spans="1:18" ht="23.25" x14ac:dyDescent="0.35">
      <c r="A5" s="3">
        <v>2</v>
      </c>
      <c r="B5" s="24" t="s">
        <v>10</v>
      </c>
      <c r="C5" s="22">
        <v>33.25</v>
      </c>
      <c r="D5" s="26">
        <f>RANK(C5,$C$4:$C20,1)</f>
        <v>7</v>
      </c>
      <c r="E5" s="22">
        <v>29.17</v>
      </c>
      <c r="F5" s="26">
        <f>RANK(E5,$E$4:$E20,1)</f>
        <v>7</v>
      </c>
      <c r="G5" s="22">
        <v>74</v>
      </c>
      <c r="H5" s="26">
        <f>RANK(G5,$G$4:$G20,0)</f>
        <v>6</v>
      </c>
      <c r="I5" s="22">
        <v>6</v>
      </c>
      <c r="J5" s="26">
        <f>RANK(I5,$I$4:$I20,0)</f>
        <v>7</v>
      </c>
      <c r="K5" s="22">
        <v>151</v>
      </c>
      <c r="L5" s="26">
        <f>RANK(K5,$K$4:$K20,0)</f>
        <v>8</v>
      </c>
      <c r="M5" s="22">
        <v>9.16</v>
      </c>
      <c r="N5" s="26">
        <f>RANK(M5,$M$4:$M20,0)</f>
        <v>13</v>
      </c>
      <c r="O5" s="22">
        <v>26</v>
      </c>
      <c r="P5" s="26">
        <f>RANK(O5,$O$4:$O20,0)</f>
        <v>10</v>
      </c>
      <c r="Q5" s="29">
        <f t="shared" ref="Q5:Q19" si="0">P5+N5+L5+J5+H5+F5+D5</f>
        <v>58</v>
      </c>
      <c r="R5" s="26">
        <f>RANK(Q5,$Q$4:$Q20,1)</f>
        <v>11</v>
      </c>
    </row>
    <row r="6" spans="1:18" ht="23.25" x14ac:dyDescent="0.35">
      <c r="A6" s="3">
        <v>3</v>
      </c>
      <c r="B6" s="24" t="s">
        <v>6</v>
      </c>
      <c r="C6" s="22">
        <v>32.07</v>
      </c>
      <c r="D6" s="26">
        <f>RANK(C6,$C$4:$C21,1)</f>
        <v>4</v>
      </c>
      <c r="E6" s="22">
        <v>23.54</v>
      </c>
      <c r="F6" s="27">
        <f>RANK(E6,$E$4:$E21,1)</f>
        <v>1</v>
      </c>
      <c r="G6" s="22">
        <v>70</v>
      </c>
      <c r="H6" s="26">
        <f>RANK(G6,$G$4:$G21,0)</f>
        <v>7</v>
      </c>
      <c r="I6" s="22">
        <v>7</v>
      </c>
      <c r="J6" s="26">
        <f>RANK(I6,$I$4:$I21,0)</f>
        <v>6</v>
      </c>
      <c r="K6" s="22">
        <v>181</v>
      </c>
      <c r="L6" s="28">
        <f>RANK(K6,$K$4:$K21,0)</f>
        <v>1</v>
      </c>
      <c r="M6" s="22">
        <v>10.92</v>
      </c>
      <c r="N6" s="26">
        <f>RANK(M6,$M$4:$M21,0)</f>
        <v>4</v>
      </c>
      <c r="O6" s="22">
        <v>33</v>
      </c>
      <c r="P6" s="26">
        <f>RANK(O6,$O$4:$O21,0)</f>
        <v>4</v>
      </c>
      <c r="Q6" s="29">
        <f t="shared" si="0"/>
        <v>27</v>
      </c>
      <c r="R6" s="28">
        <f>RANK(Q6,$Q$4:$Q21,1)</f>
        <v>2</v>
      </c>
    </row>
    <row r="7" spans="1:18" ht="23.25" x14ac:dyDescent="0.35">
      <c r="A7" s="3">
        <v>4</v>
      </c>
      <c r="B7" s="24" t="s">
        <v>11</v>
      </c>
      <c r="C7" s="22">
        <v>31.8</v>
      </c>
      <c r="D7" s="27">
        <f>RANK(C7,$C$4:$C22,1)</f>
        <v>2</v>
      </c>
      <c r="E7" s="22">
        <v>27.66</v>
      </c>
      <c r="F7" s="26">
        <f>RANK(E7,$E$4:$E22,1)</f>
        <v>5</v>
      </c>
      <c r="G7" s="22">
        <v>38</v>
      </c>
      <c r="H7" s="26">
        <f>RANK(G7,$G$4:$G22,0)</f>
        <v>12</v>
      </c>
      <c r="I7" s="22">
        <v>5</v>
      </c>
      <c r="J7" s="26">
        <f>RANK(I7,$I$4:$I22,0)</f>
        <v>9</v>
      </c>
      <c r="K7" s="22">
        <v>148</v>
      </c>
      <c r="L7" s="26">
        <f>RANK(K7,$K$4:$K22,0)</f>
        <v>9</v>
      </c>
      <c r="M7" s="22">
        <v>10.06</v>
      </c>
      <c r="N7" s="26">
        <f>RANK(M7,$M$4:$M22,0)</f>
        <v>8</v>
      </c>
      <c r="O7" s="22">
        <v>27</v>
      </c>
      <c r="P7" s="26">
        <f>RANK(O7,$O$4:$O22,0)</f>
        <v>9</v>
      </c>
      <c r="Q7" s="29">
        <f t="shared" si="0"/>
        <v>54</v>
      </c>
      <c r="R7" s="26">
        <f>RANK(Q7,$Q$4:$Q22,1)</f>
        <v>7</v>
      </c>
    </row>
    <row r="8" spans="1:18" ht="23.25" x14ac:dyDescent="0.35">
      <c r="A8" s="4">
        <v>5</v>
      </c>
      <c r="B8" s="25" t="s">
        <v>12</v>
      </c>
      <c r="C8" s="23">
        <v>34.229999999999997</v>
      </c>
      <c r="D8" s="26">
        <f>RANK(C8,$C$4:$C23,1)</f>
        <v>9</v>
      </c>
      <c r="E8" s="23">
        <v>29.18</v>
      </c>
      <c r="F8" s="26">
        <f>RANK(E8,$E$4:$E23,1)</f>
        <v>8</v>
      </c>
      <c r="G8" s="23">
        <v>80</v>
      </c>
      <c r="H8" s="26">
        <f>RANK(G8,$G$4:$G23,0)</f>
        <v>4</v>
      </c>
      <c r="I8" s="23">
        <v>23</v>
      </c>
      <c r="J8" s="28">
        <f>RANK(I8,$I$4:$I23,0)</f>
        <v>1</v>
      </c>
      <c r="K8" s="22">
        <v>136</v>
      </c>
      <c r="L8" s="26">
        <f>RANK(K8,$K$4:$K23,0)</f>
        <v>12</v>
      </c>
      <c r="M8" s="23">
        <v>10.49</v>
      </c>
      <c r="N8" s="26">
        <f>RANK(M8,$M$4:$M23,0)</f>
        <v>6</v>
      </c>
      <c r="O8" s="22">
        <v>0</v>
      </c>
      <c r="P8" s="26">
        <f>RANK(O8,$O$4:$O23,0)</f>
        <v>15</v>
      </c>
      <c r="Q8" s="29">
        <f t="shared" si="0"/>
        <v>55</v>
      </c>
      <c r="R8" s="26">
        <f>RANK(Q8,$Q$4:$Q23,1)</f>
        <v>9</v>
      </c>
    </row>
    <row r="9" spans="1:18" ht="23.25" x14ac:dyDescent="0.35">
      <c r="A9" s="3">
        <v>6</v>
      </c>
      <c r="B9" s="24" t="s">
        <v>8</v>
      </c>
      <c r="C9" s="22">
        <v>31.37</v>
      </c>
      <c r="D9" s="27">
        <f>RANK(C9,$C$4:$C24,1)</f>
        <v>1</v>
      </c>
      <c r="E9" s="22">
        <v>26.57</v>
      </c>
      <c r="F9" s="27">
        <f>RANK(E9,$E$4:$E24,1)</f>
        <v>3</v>
      </c>
      <c r="G9" s="22">
        <v>47</v>
      </c>
      <c r="H9" s="26">
        <f>RANK(G9,$G$4:$G24,0)</f>
        <v>10</v>
      </c>
      <c r="I9" s="22">
        <v>15</v>
      </c>
      <c r="J9" s="26">
        <f>RANK(I9,$I$4:$I24,0)</f>
        <v>4</v>
      </c>
      <c r="K9" s="22">
        <v>142</v>
      </c>
      <c r="L9" s="26">
        <f>RANK(K9,$K$4:$K24,0)</f>
        <v>11</v>
      </c>
      <c r="M9" s="22">
        <v>11.66</v>
      </c>
      <c r="N9" s="28">
        <f>RANK(M9,$M$4:$M24,0)</f>
        <v>1</v>
      </c>
      <c r="O9" s="22">
        <v>31</v>
      </c>
      <c r="P9" s="26">
        <f>RANK(O9,$O$4:$O24,0)</f>
        <v>6</v>
      </c>
      <c r="Q9" s="29">
        <f t="shared" si="0"/>
        <v>36</v>
      </c>
      <c r="R9" s="26">
        <f>RANK(Q9,$Q$4:$Q24,1)</f>
        <v>4</v>
      </c>
    </row>
    <row r="10" spans="1:18" ht="23.25" x14ac:dyDescent="0.35">
      <c r="A10" s="4">
        <v>7</v>
      </c>
      <c r="B10" s="25" t="s">
        <v>4</v>
      </c>
      <c r="C10" s="22">
        <v>31.99</v>
      </c>
      <c r="D10" s="27">
        <f>RANK(C10,$C$4:$C25,1)</f>
        <v>3</v>
      </c>
      <c r="E10" s="22">
        <v>24.68</v>
      </c>
      <c r="F10" s="27">
        <f>RANK(E10,$E$4:$E25,1)</f>
        <v>2</v>
      </c>
      <c r="G10" s="22">
        <v>50</v>
      </c>
      <c r="H10" s="26">
        <f>RANK(G10,$G$4:$G25,0)</f>
        <v>8</v>
      </c>
      <c r="I10" s="22">
        <v>3</v>
      </c>
      <c r="J10" s="26">
        <f>RANK(I10,$I$4:$I25,0)</f>
        <v>10</v>
      </c>
      <c r="K10" s="22">
        <v>167</v>
      </c>
      <c r="L10" s="28">
        <f>RANK(K10,$K$4:$K25,0)</f>
        <v>3</v>
      </c>
      <c r="M10" s="22">
        <v>11.28</v>
      </c>
      <c r="N10" s="28">
        <f>RANK(M10,$M$4:$M25,0)</f>
        <v>2</v>
      </c>
      <c r="O10" s="22">
        <v>31</v>
      </c>
      <c r="P10" s="26">
        <f>RANK(O10,$O$4:$O25,0)</f>
        <v>6</v>
      </c>
      <c r="Q10" s="29">
        <f t="shared" si="0"/>
        <v>34</v>
      </c>
      <c r="R10" s="28">
        <f>RANK(Q10,$Q$4:$Q25,1)</f>
        <v>3</v>
      </c>
    </row>
    <row r="11" spans="1:18" ht="23.25" x14ac:dyDescent="0.35">
      <c r="A11" s="3">
        <v>8</v>
      </c>
      <c r="B11" s="24" t="s">
        <v>13</v>
      </c>
      <c r="C11" s="22">
        <v>36.15</v>
      </c>
      <c r="D11" s="26">
        <f>RANK(C11,$C$4:$C26,1)</f>
        <v>13</v>
      </c>
      <c r="E11" s="22">
        <v>33.15</v>
      </c>
      <c r="F11" s="26">
        <f>RANK(E11,$E$4:$E26,1)</f>
        <v>13</v>
      </c>
      <c r="G11" s="22">
        <v>46</v>
      </c>
      <c r="H11" s="26">
        <f>RANK(G11,$G$4:$G26,0)</f>
        <v>11</v>
      </c>
      <c r="I11" s="22">
        <v>6</v>
      </c>
      <c r="J11" s="26">
        <f>RANK(I11,$I$4:$I26,0)</f>
        <v>7</v>
      </c>
      <c r="K11" s="22">
        <v>94</v>
      </c>
      <c r="L11" s="26">
        <f>RANK(K11,$K$4:$K26,0)</f>
        <v>14</v>
      </c>
      <c r="M11" s="22">
        <v>6.78</v>
      </c>
      <c r="N11" s="26">
        <f>RANK(M11,$M$4:$M26,0)</f>
        <v>14</v>
      </c>
      <c r="O11" s="22">
        <v>23</v>
      </c>
      <c r="P11" s="26">
        <f>RANK(O11,$O$4:$O26,0)</f>
        <v>12</v>
      </c>
      <c r="Q11" s="29">
        <f t="shared" si="0"/>
        <v>84</v>
      </c>
      <c r="R11" s="26">
        <f>RANK(Q11,$Q$4:$Q26,1)</f>
        <v>13</v>
      </c>
    </row>
    <row r="12" spans="1:18" ht="23.25" x14ac:dyDescent="0.35">
      <c r="A12" s="4">
        <v>9</v>
      </c>
      <c r="B12" s="25" t="s">
        <v>14</v>
      </c>
      <c r="C12" s="22">
        <v>35.770000000000003</v>
      </c>
      <c r="D12" s="26">
        <f>RANK(C12,$C$4:$C27,1)</f>
        <v>12</v>
      </c>
      <c r="E12" s="22">
        <v>33.299999999999997</v>
      </c>
      <c r="F12" s="26">
        <f>RANK(E12,$E$4:$E27,1)</f>
        <v>14</v>
      </c>
      <c r="G12" s="22">
        <v>21</v>
      </c>
      <c r="H12" s="26">
        <f>RANK(G12,$G$4:$G27,0)</f>
        <v>15</v>
      </c>
      <c r="I12" s="22">
        <v>0</v>
      </c>
      <c r="J12" s="26">
        <f>RANK(I12,$I$4:$I27,0)</f>
        <v>15</v>
      </c>
      <c r="K12" s="22">
        <v>146</v>
      </c>
      <c r="L12" s="26">
        <f>RANK(K12,$K$4:$K27,0)</f>
        <v>10</v>
      </c>
      <c r="M12" s="22">
        <v>9.4700000000000006</v>
      </c>
      <c r="N12" s="26">
        <f>RANK(M12,$M$4:$M27,0)</f>
        <v>12</v>
      </c>
      <c r="O12" s="22">
        <v>28</v>
      </c>
      <c r="P12" s="26">
        <f>RANK(O12,$O$4:$O27,0)</f>
        <v>8</v>
      </c>
      <c r="Q12" s="29">
        <f t="shared" si="0"/>
        <v>86</v>
      </c>
      <c r="R12" s="26">
        <f>RANK(Q12,$Q$4:$Q27,1)</f>
        <v>14</v>
      </c>
    </row>
    <row r="13" spans="1:18" ht="23.25" x14ac:dyDescent="0.35">
      <c r="A13" s="4">
        <v>10</v>
      </c>
      <c r="B13" s="25" t="s">
        <v>15</v>
      </c>
      <c r="C13" s="22">
        <v>38.72</v>
      </c>
      <c r="D13" s="26">
        <f>RANK(C13,$C$4:$C28,1)</f>
        <v>16</v>
      </c>
      <c r="E13" s="22">
        <v>35.33</v>
      </c>
      <c r="F13" s="26">
        <f>RANK(E13,$E$4:$E28,1)</f>
        <v>16</v>
      </c>
      <c r="G13" s="22">
        <v>13</v>
      </c>
      <c r="H13" s="26">
        <f>RANK(G13,$G$4:$G28,0)</f>
        <v>16</v>
      </c>
      <c r="I13" s="22">
        <v>0</v>
      </c>
      <c r="J13" s="26">
        <f>RANK(I13,$I$4:$I28,0)</f>
        <v>15</v>
      </c>
      <c r="K13" s="22">
        <v>45</v>
      </c>
      <c r="L13" s="26">
        <f>RANK(K13,$K$4:$K28,0)</f>
        <v>16</v>
      </c>
      <c r="M13" s="22">
        <v>3.19</v>
      </c>
      <c r="N13" s="26">
        <f>RANK(M13,$M$4:$M28,0)</f>
        <v>16</v>
      </c>
      <c r="O13" s="22">
        <v>16</v>
      </c>
      <c r="P13" s="26">
        <f>RANK(O13,$O$4:$O28,0)</f>
        <v>14</v>
      </c>
      <c r="Q13" s="29">
        <f t="shared" si="0"/>
        <v>109</v>
      </c>
      <c r="R13" s="26">
        <f>RANK(Q13,$Q$4:$Q28,1)</f>
        <v>16</v>
      </c>
    </row>
    <row r="14" spans="1:18" ht="23.25" x14ac:dyDescent="0.35">
      <c r="A14" s="3">
        <v>11</v>
      </c>
      <c r="B14" s="24" t="s">
        <v>5</v>
      </c>
      <c r="C14" s="22">
        <v>32.950000000000003</v>
      </c>
      <c r="D14" s="26">
        <f>RANK(C14,$C$4:$C29,1)</f>
        <v>6</v>
      </c>
      <c r="E14" s="22">
        <v>29.01</v>
      </c>
      <c r="F14" s="26">
        <f>RANK(E14,$E$4:$E29,1)</f>
        <v>6</v>
      </c>
      <c r="G14" s="22">
        <v>78</v>
      </c>
      <c r="H14" s="26">
        <f>RANK(G14,$G$4:$G29,0)</f>
        <v>5</v>
      </c>
      <c r="I14" s="22">
        <v>17</v>
      </c>
      <c r="J14" s="28">
        <f>RANK(I14,$I$4:$I29,0)</f>
        <v>3</v>
      </c>
      <c r="K14" s="22">
        <v>153</v>
      </c>
      <c r="L14" s="26">
        <f>RANK(K14,$K$4:$K29,0)</f>
        <v>6</v>
      </c>
      <c r="M14" s="22">
        <v>10.41</v>
      </c>
      <c r="N14" s="26">
        <f>RANK(M14,$M$4:$M29,0)</f>
        <v>7</v>
      </c>
      <c r="O14" s="22">
        <v>26</v>
      </c>
      <c r="P14" s="26">
        <f>RANK(O14,$O$4:$O29,0)</f>
        <v>10</v>
      </c>
      <c r="Q14" s="29">
        <f t="shared" si="0"/>
        <v>43</v>
      </c>
      <c r="R14" s="26">
        <f>RANK(Q14,$Q$4:$Q29,1)</f>
        <v>5</v>
      </c>
    </row>
    <row r="15" spans="1:18" ht="23.25" x14ac:dyDescent="0.35">
      <c r="A15" s="3">
        <v>12</v>
      </c>
      <c r="B15" s="24" t="s">
        <v>16</v>
      </c>
      <c r="C15" s="22">
        <v>36.92</v>
      </c>
      <c r="D15" s="26">
        <f>RANK(C15,$C$4:$C30,1)</f>
        <v>15</v>
      </c>
      <c r="E15" s="22">
        <v>34.159999999999997</v>
      </c>
      <c r="F15" s="26">
        <f>RANK(E15,$E$4:$E30,1)</f>
        <v>15</v>
      </c>
      <c r="G15" s="22">
        <v>27</v>
      </c>
      <c r="H15" s="26">
        <f>RANK(G15,$G$4:$G30,0)</f>
        <v>14</v>
      </c>
      <c r="I15" s="22">
        <v>2</v>
      </c>
      <c r="J15" s="26">
        <f>RANK(I15,$I$4:$I30,0)</f>
        <v>13</v>
      </c>
      <c r="K15" s="22">
        <v>88</v>
      </c>
      <c r="L15" s="26">
        <f>RANK(K15,$K$4:$K30,0)</f>
        <v>15</v>
      </c>
      <c r="M15" s="22">
        <v>5.24</v>
      </c>
      <c r="N15" s="26">
        <f>RANK(M15,$M$4:$M30,0)</f>
        <v>15</v>
      </c>
      <c r="O15" s="22">
        <v>23</v>
      </c>
      <c r="P15" s="26">
        <f>RANK(O15,$O$4:$O30,0)</f>
        <v>12</v>
      </c>
      <c r="Q15" s="29">
        <f t="shared" si="0"/>
        <v>99</v>
      </c>
      <c r="R15" s="26">
        <f>RANK(Q15,$Q$4:$Q30,1)</f>
        <v>15</v>
      </c>
    </row>
    <row r="16" spans="1:18" ht="23.25" x14ac:dyDescent="0.35">
      <c r="A16" s="3">
        <v>13</v>
      </c>
      <c r="B16" s="24" t="s">
        <v>7</v>
      </c>
      <c r="C16" s="22">
        <v>33.880000000000003</v>
      </c>
      <c r="D16" s="26">
        <f>RANK(C16,$C$4:$C31,1)</f>
        <v>8</v>
      </c>
      <c r="E16" s="22">
        <v>29.47</v>
      </c>
      <c r="F16" s="26">
        <f>RANK(E16,$E$4:$E31,1)</f>
        <v>9</v>
      </c>
      <c r="G16" s="22">
        <v>49</v>
      </c>
      <c r="H16" s="26">
        <f>RANK(G16,$G$4:$G31,0)</f>
        <v>9</v>
      </c>
      <c r="I16" s="22">
        <v>3</v>
      </c>
      <c r="J16" s="26">
        <f>RANK(I16,$I$4:$I31,0)</f>
        <v>10</v>
      </c>
      <c r="K16" s="22">
        <v>156</v>
      </c>
      <c r="L16" s="26">
        <f>RANK(K16,$K$4:$K31,0)</f>
        <v>5</v>
      </c>
      <c r="M16" s="22">
        <v>9.67</v>
      </c>
      <c r="N16" s="26">
        <f>RANK(M16,$M$4:$M31,0)</f>
        <v>11</v>
      </c>
      <c r="O16" s="22">
        <v>32</v>
      </c>
      <c r="P16" s="26">
        <f>RANK(O16,$O$4:$O31,0)</f>
        <v>5</v>
      </c>
      <c r="Q16" s="29">
        <f t="shared" si="0"/>
        <v>57</v>
      </c>
      <c r="R16" s="26">
        <f>RANK(Q16,$Q$4:$Q31,1)</f>
        <v>10</v>
      </c>
    </row>
    <row r="17" spans="1:18" ht="23.25" x14ac:dyDescent="0.35">
      <c r="A17" s="3">
        <v>14</v>
      </c>
      <c r="B17" s="24" t="s">
        <v>17</v>
      </c>
      <c r="C17" s="22">
        <v>34.96</v>
      </c>
      <c r="D17" s="26">
        <f>RANK(C17,$C$4:$C32,1)</f>
        <v>11</v>
      </c>
      <c r="E17" s="22">
        <v>30.54</v>
      </c>
      <c r="F17" s="26">
        <f>RANK(E17,$E$4:$E32,1)</f>
        <v>11</v>
      </c>
      <c r="G17" s="22">
        <v>31</v>
      </c>
      <c r="H17" s="26">
        <f>RANK(G17,$G$4:$G32,0)</f>
        <v>13</v>
      </c>
      <c r="I17" s="22">
        <v>1</v>
      </c>
      <c r="J17" s="26">
        <f>RANK(I17,$I$4:$I32,0)</f>
        <v>14</v>
      </c>
      <c r="K17" s="22">
        <v>162</v>
      </c>
      <c r="L17" s="26">
        <f>RANK(K17,$K$4:$K32,0)</f>
        <v>4</v>
      </c>
      <c r="M17" s="22">
        <v>9.81</v>
      </c>
      <c r="N17" s="26">
        <f>RANK(M17,$M$4:$M32,0)</f>
        <v>10</v>
      </c>
      <c r="O17" s="22">
        <v>0</v>
      </c>
      <c r="P17" s="26">
        <f>RANK(O17,$O$4:$O32,0)</f>
        <v>15</v>
      </c>
      <c r="Q17" s="29">
        <f t="shared" si="0"/>
        <v>78</v>
      </c>
      <c r="R17" s="26">
        <f>RANK(Q17,$Q$4:$Q32,1)</f>
        <v>12</v>
      </c>
    </row>
    <row r="18" spans="1:18" ht="23.25" x14ac:dyDescent="0.35">
      <c r="A18" s="3">
        <v>15</v>
      </c>
      <c r="B18" s="24" t="s">
        <v>18</v>
      </c>
      <c r="C18" s="22">
        <v>32.6</v>
      </c>
      <c r="D18" s="26">
        <f>RANK(C18,$C$4:$C33,1)</f>
        <v>5</v>
      </c>
      <c r="E18" s="22">
        <v>27.05</v>
      </c>
      <c r="F18" s="26">
        <f>RANK(E18,$E$4:$E33,1)</f>
        <v>4</v>
      </c>
      <c r="G18" s="22">
        <v>106</v>
      </c>
      <c r="H18" s="27">
        <f>RANK(G18,$G$4:$G33,0)</f>
        <v>1</v>
      </c>
      <c r="I18" s="22">
        <v>18</v>
      </c>
      <c r="J18" s="28">
        <f>RANK(I18,$I$4:$I33,0)</f>
        <v>2</v>
      </c>
      <c r="K18" s="22">
        <v>175</v>
      </c>
      <c r="L18" s="28">
        <f>RANK(K18,$K$4:$K33,0)</f>
        <v>2</v>
      </c>
      <c r="M18" s="22">
        <v>11.04</v>
      </c>
      <c r="N18" s="28">
        <f>RANK(M18,$M$4:$M33,0)</f>
        <v>3</v>
      </c>
      <c r="O18" s="22">
        <v>49</v>
      </c>
      <c r="P18" s="28">
        <f>RANK(O18,$O$4:$O33,0)</f>
        <v>2</v>
      </c>
      <c r="Q18" s="29">
        <f t="shared" si="0"/>
        <v>19</v>
      </c>
      <c r="R18" s="28">
        <f>RANK(Q18,$Q$4:$Q33,1)</f>
        <v>1</v>
      </c>
    </row>
    <row r="19" spans="1:18" ht="23.25" x14ac:dyDescent="0.35">
      <c r="A19" s="3">
        <v>16</v>
      </c>
      <c r="B19" s="24" t="s">
        <v>19</v>
      </c>
      <c r="C19" s="22">
        <v>36.78</v>
      </c>
      <c r="D19" s="26">
        <f>RANK(C19,$C$4:$C34,1)</f>
        <v>14</v>
      </c>
      <c r="E19" s="22">
        <v>29.85</v>
      </c>
      <c r="F19" s="26">
        <f>RANK(E19,$E$4:$E34,1)</f>
        <v>10</v>
      </c>
      <c r="G19" s="22">
        <v>82</v>
      </c>
      <c r="H19" s="27">
        <f>RANK(G19,$G$4:$G34,0)</f>
        <v>2</v>
      </c>
      <c r="I19" s="22">
        <v>12</v>
      </c>
      <c r="J19" s="26">
        <f>RANK(I19,$I$4:$I34,0)</f>
        <v>5</v>
      </c>
      <c r="K19" s="22">
        <v>136</v>
      </c>
      <c r="L19" s="26">
        <f>RANK(K19,$K$4:$K34,0)</f>
        <v>12</v>
      </c>
      <c r="M19" s="22">
        <v>10.89</v>
      </c>
      <c r="N19" s="26">
        <f>RANK(M19,$M$4:$M34,0)</f>
        <v>5</v>
      </c>
      <c r="O19" s="22">
        <v>55</v>
      </c>
      <c r="P19" s="28">
        <f>RANK(O19,$O$4:$O34,0)</f>
        <v>1</v>
      </c>
      <c r="Q19" s="29">
        <f t="shared" si="0"/>
        <v>49</v>
      </c>
      <c r="R19" s="26">
        <f>RANK(Q19,$Q$4:$Q34,1)</f>
        <v>6</v>
      </c>
    </row>
    <row r="20" spans="1:18" ht="15.75" x14ac:dyDescent="0.25">
      <c r="D20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>
      <selection activeCell="D4" sqref="D4:D19"/>
    </sheetView>
  </sheetViews>
  <sheetFormatPr defaultRowHeight="15" x14ac:dyDescent="0.25"/>
  <cols>
    <col min="2" max="2" width="61.42578125" customWidth="1"/>
    <col min="3" max="3" width="24.42578125" customWidth="1"/>
    <col min="4" max="4" width="25.42578125" customWidth="1"/>
  </cols>
  <sheetData>
    <row r="3" spans="1:4" ht="46.5" x14ac:dyDescent="0.25">
      <c r="A3" s="10" t="s">
        <v>1</v>
      </c>
      <c r="B3" s="10" t="s">
        <v>27</v>
      </c>
      <c r="C3" s="10" t="s">
        <v>35</v>
      </c>
      <c r="D3" s="10" t="s">
        <v>26</v>
      </c>
    </row>
    <row r="4" spans="1:4" ht="23.25" x14ac:dyDescent="0.35">
      <c r="A4" s="3">
        <v>1</v>
      </c>
      <c r="B4" s="3" t="s">
        <v>9</v>
      </c>
      <c r="C4" s="20">
        <v>48</v>
      </c>
      <c r="D4" s="26">
        <f>RANK(C4,$C$4:$C19,0)</f>
        <v>4</v>
      </c>
    </row>
    <row r="5" spans="1:4" ht="23.25" x14ac:dyDescent="0.35">
      <c r="A5" s="3">
        <v>2</v>
      </c>
      <c r="B5" s="3" t="s">
        <v>10</v>
      </c>
      <c r="C5" s="20">
        <v>45</v>
      </c>
      <c r="D5" s="26">
        <f>RANK(C5,$C$4:$C20,0)</f>
        <v>5</v>
      </c>
    </row>
    <row r="6" spans="1:4" ht="23.25" x14ac:dyDescent="0.35">
      <c r="A6" s="3">
        <v>3</v>
      </c>
      <c r="B6" s="3" t="s">
        <v>6</v>
      </c>
      <c r="C6" s="20">
        <v>52</v>
      </c>
      <c r="D6" s="26">
        <f>RANK(C6,$C$4:$C21,0)</f>
        <v>3</v>
      </c>
    </row>
    <row r="7" spans="1:4" ht="23.25" x14ac:dyDescent="0.35">
      <c r="A7" s="3">
        <v>4</v>
      </c>
      <c r="B7" s="3" t="s">
        <v>11</v>
      </c>
      <c r="C7" s="20">
        <v>28</v>
      </c>
      <c r="D7" s="26">
        <f>RANK(C7,$C$4:$C22,0)</f>
        <v>12</v>
      </c>
    </row>
    <row r="8" spans="1:4" ht="23.25" x14ac:dyDescent="0.35">
      <c r="A8" s="4">
        <v>5</v>
      </c>
      <c r="B8" s="4" t="s">
        <v>12</v>
      </c>
      <c r="C8" s="21">
        <v>53</v>
      </c>
      <c r="D8" s="26">
        <f>RANK(C8,$C$4:$C23,0)</f>
        <v>2</v>
      </c>
    </row>
    <row r="9" spans="1:4" ht="23.25" x14ac:dyDescent="0.35">
      <c r="A9" s="3">
        <v>6</v>
      </c>
      <c r="B9" s="3" t="s">
        <v>8</v>
      </c>
      <c r="C9" s="20">
        <v>42</v>
      </c>
      <c r="D9" s="26">
        <f>RANK(C9,$C$4:$C24,0)</f>
        <v>7</v>
      </c>
    </row>
    <row r="10" spans="1:4" ht="23.25" x14ac:dyDescent="0.35">
      <c r="A10" s="4">
        <v>7</v>
      </c>
      <c r="B10" s="4" t="s">
        <v>4</v>
      </c>
      <c r="C10" s="20">
        <v>27</v>
      </c>
      <c r="D10" s="26">
        <f>RANK(C10,$C$4:$C25,0)</f>
        <v>13</v>
      </c>
    </row>
    <row r="11" spans="1:4" ht="23.25" x14ac:dyDescent="0.35">
      <c r="A11" s="3">
        <v>8</v>
      </c>
      <c r="B11" s="3" t="s">
        <v>13</v>
      </c>
      <c r="C11" s="20">
        <v>21</v>
      </c>
      <c r="D11" s="26">
        <f>RANK(C11,$C$4:$C26,0)</f>
        <v>14</v>
      </c>
    </row>
    <row r="12" spans="1:4" ht="23.25" x14ac:dyDescent="0.35">
      <c r="A12" s="4">
        <v>9</v>
      </c>
      <c r="B12" s="4" t="s">
        <v>14</v>
      </c>
      <c r="C12" s="20">
        <v>34</v>
      </c>
      <c r="D12" s="26">
        <f>RANK(C12,$C$4:$C27,0)</f>
        <v>8</v>
      </c>
    </row>
    <row r="13" spans="1:4" ht="23.25" x14ac:dyDescent="0.35">
      <c r="A13" s="4">
        <v>10</v>
      </c>
      <c r="B13" s="4" t="s">
        <v>15</v>
      </c>
      <c r="C13" s="20">
        <v>6</v>
      </c>
      <c r="D13" s="26">
        <f>RANK(C13,$C$4:$C28,0)</f>
        <v>16</v>
      </c>
    </row>
    <row r="14" spans="1:4" ht="23.25" x14ac:dyDescent="0.35">
      <c r="A14" s="3">
        <v>11</v>
      </c>
      <c r="B14" s="3" t="s">
        <v>5</v>
      </c>
      <c r="C14" s="20">
        <v>33</v>
      </c>
      <c r="D14" s="26">
        <f>RANK(C14,$C$4:$C29,0)</f>
        <v>9</v>
      </c>
    </row>
    <row r="15" spans="1:4" ht="23.25" x14ac:dyDescent="0.35">
      <c r="A15" s="3">
        <v>12</v>
      </c>
      <c r="B15" s="3" t="s">
        <v>16</v>
      </c>
      <c r="C15" s="20">
        <v>14</v>
      </c>
      <c r="D15" s="26">
        <f>RANK(C15,$C$4:$C30,0)</f>
        <v>15</v>
      </c>
    </row>
    <row r="16" spans="1:4" ht="23.25" x14ac:dyDescent="0.35">
      <c r="A16" s="3">
        <v>13</v>
      </c>
      <c r="B16" s="3" t="s">
        <v>7</v>
      </c>
      <c r="C16" s="20">
        <v>79</v>
      </c>
      <c r="D16" s="26">
        <f>RANK(C16,$C$4:$C31,0)</f>
        <v>1</v>
      </c>
    </row>
    <row r="17" spans="1:4" ht="23.25" x14ac:dyDescent="0.35">
      <c r="A17" s="3">
        <v>14</v>
      </c>
      <c r="B17" s="3" t="s">
        <v>17</v>
      </c>
      <c r="C17" s="20">
        <v>31</v>
      </c>
      <c r="D17" s="26">
        <f>RANK(C17,$C$4:$C32,0)</f>
        <v>11</v>
      </c>
    </row>
    <row r="18" spans="1:4" ht="23.25" x14ac:dyDescent="0.35">
      <c r="A18" s="3">
        <v>15</v>
      </c>
      <c r="B18" s="3" t="s">
        <v>18</v>
      </c>
      <c r="C18" s="20">
        <v>44</v>
      </c>
      <c r="D18" s="26">
        <f>RANK(C18,$C$4:$C33,0)</f>
        <v>6</v>
      </c>
    </row>
    <row r="19" spans="1:4" ht="23.25" x14ac:dyDescent="0.35">
      <c r="A19" s="3">
        <v>16</v>
      </c>
      <c r="B19" s="3" t="s">
        <v>19</v>
      </c>
      <c r="C19" s="20">
        <v>32</v>
      </c>
      <c r="D19" s="26">
        <f>RANK(C19,$C$4:$C34,0)</f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>
      <selection activeCell="B26" sqref="B26"/>
    </sheetView>
  </sheetViews>
  <sheetFormatPr defaultRowHeight="15" x14ac:dyDescent="0.25"/>
  <cols>
    <col min="2" max="2" width="55.85546875" customWidth="1"/>
    <col min="3" max="3" width="26" customWidth="1"/>
    <col min="4" max="4" width="19.7109375" customWidth="1"/>
  </cols>
  <sheetData>
    <row r="3" spans="1:4" ht="23.25" x14ac:dyDescent="0.25">
      <c r="A3" s="10" t="s">
        <v>1</v>
      </c>
      <c r="B3" s="10" t="s">
        <v>27</v>
      </c>
      <c r="C3" s="10" t="s">
        <v>36</v>
      </c>
      <c r="D3" s="10" t="s">
        <v>26</v>
      </c>
    </row>
    <row r="4" spans="1:4" ht="23.25" x14ac:dyDescent="0.35">
      <c r="A4" s="3">
        <v>1</v>
      </c>
      <c r="B4" s="3" t="s">
        <v>9</v>
      </c>
      <c r="C4" s="30">
        <v>0.17454861111111111</v>
      </c>
      <c r="D4" s="26">
        <f>RANK(C4,$C$4:$C19,1)</f>
        <v>7</v>
      </c>
    </row>
    <row r="5" spans="1:4" ht="23.25" x14ac:dyDescent="0.35">
      <c r="A5" s="3">
        <v>2</v>
      </c>
      <c r="B5" s="3" t="s">
        <v>10</v>
      </c>
      <c r="C5" s="30">
        <v>0.17403935185185185</v>
      </c>
      <c r="D5" s="26">
        <f>RANK(C5,$C$4:$C20,1)</f>
        <v>6</v>
      </c>
    </row>
    <row r="6" spans="1:4" ht="23.25" x14ac:dyDescent="0.35">
      <c r="A6" s="3">
        <v>3</v>
      </c>
      <c r="B6" s="3" t="s">
        <v>6</v>
      </c>
      <c r="C6" s="30">
        <v>0.16090277777777778</v>
      </c>
      <c r="D6" s="26">
        <f>RANK(C6,$C$4:$C21,1)</f>
        <v>3</v>
      </c>
    </row>
    <row r="7" spans="1:4" ht="23.25" x14ac:dyDescent="0.35">
      <c r="A7" s="3">
        <v>4</v>
      </c>
      <c r="B7" s="3" t="s">
        <v>11</v>
      </c>
      <c r="C7" s="30">
        <v>0.17244212962962965</v>
      </c>
      <c r="D7" s="26">
        <f>RANK(C7,$C$4:$C22,1)</f>
        <v>4</v>
      </c>
    </row>
    <row r="8" spans="1:4" ht="23.25" x14ac:dyDescent="0.35">
      <c r="A8" s="4">
        <v>5</v>
      </c>
      <c r="B8" s="4" t="s">
        <v>12</v>
      </c>
      <c r="C8" s="31">
        <v>0.17747685185185183</v>
      </c>
      <c r="D8" s="26">
        <f>RANK(C8,$C$4:$C23,1)</f>
        <v>9</v>
      </c>
    </row>
    <row r="9" spans="1:4" ht="23.25" x14ac:dyDescent="0.35">
      <c r="A9" s="3">
        <v>6</v>
      </c>
      <c r="B9" s="3" t="s">
        <v>8</v>
      </c>
      <c r="C9" s="30">
        <v>0.15568287037037037</v>
      </c>
      <c r="D9" s="26">
        <f>RANK(C9,$C$4:$C24,1)</f>
        <v>2</v>
      </c>
    </row>
    <row r="10" spans="1:4" ht="23.25" x14ac:dyDescent="0.35">
      <c r="A10" s="4">
        <v>7</v>
      </c>
      <c r="B10" s="4" t="s">
        <v>4</v>
      </c>
      <c r="C10" s="30">
        <v>0.15359953703703702</v>
      </c>
      <c r="D10" s="26">
        <f>RANK(C10,$C$4:$C25,1)</f>
        <v>1</v>
      </c>
    </row>
    <row r="11" spans="1:4" ht="23.25" x14ac:dyDescent="0.35">
      <c r="A11" s="3">
        <v>8</v>
      </c>
      <c r="B11" s="3" t="s">
        <v>13</v>
      </c>
      <c r="C11" s="30">
        <v>0.18888888888888888</v>
      </c>
      <c r="D11" s="26">
        <v>18</v>
      </c>
    </row>
    <row r="12" spans="1:4" ht="23.25" x14ac:dyDescent="0.35">
      <c r="A12" s="4">
        <v>9</v>
      </c>
      <c r="B12" s="4" t="s">
        <v>14</v>
      </c>
      <c r="C12" s="30">
        <v>0.18582175925925926</v>
      </c>
      <c r="D12" s="26">
        <f>RANK(C12,$C$4:$C27,1)</f>
        <v>12</v>
      </c>
    </row>
    <row r="13" spans="1:4" ht="23.25" x14ac:dyDescent="0.35">
      <c r="A13" s="4">
        <v>10</v>
      </c>
      <c r="B13" s="4" t="s">
        <v>15</v>
      </c>
      <c r="C13" s="30">
        <v>0.18888888888888888</v>
      </c>
      <c r="D13" s="26">
        <v>18</v>
      </c>
    </row>
    <row r="14" spans="1:4" ht="23.25" x14ac:dyDescent="0.35">
      <c r="A14" s="3">
        <v>11</v>
      </c>
      <c r="B14" s="3" t="s">
        <v>5</v>
      </c>
      <c r="C14" s="30">
        <v>0.18884259259259259</v>
      </c>
      <c r="D14" s="26">
        <f>RANK(C14,$C$4:$C29,1)</f>
        <v>13</v>
      </c>
    </row>
    <row r="15" spans="1:4" ht="23.25" x14ac:dyDescent="0.35">
      <c r="A15" s="3">
        <v>12</v>
      </c>
      <c r="B15" s="3" t="s">
        <v>16</v>
      </c>
      <c r="C15" s="30">
        <v>0.18888888888888888</v>
      </c>
      <c r="D15" s="26">
        <v>18</v>
      </c>
    </row>
    <row r="16" spans="1:4" ht="23.25" x14ac:dyDescent="0.35">
      <c r="A16" s="3">
        <v>13</v>
      </c>
      <c r="B16" s="3" t="s">
        <v>7</v>
      </c>
      <c r="C16" s="30">
        <v>0.18516203703703704</v>
      </c>
      <c r="D16" s="26">
        <f>RANK(C16,$C$4:$C31,1)</f>
        <v>10</v>
      </c>
    </row>
    <row r="17" spans="1:4" ht="23.25" x14ac:dyDescent="0.35">
      <c r="A17" s="3">
        <v>14</v>
      </c>
      <c r="B17" s="3" t="s">
        <v>17</v>
      </c>
      <c r="C17" s="30">
        <v>0.17476851851851852</v>
      </c>
      <c r="D17" s="26">
        <f>RANK(C17,$C$4:$C32,1)</f>
        <v>8</v>
      </c>
    </row>
    <row r="18" spans="1:4" ht="23.25" x14ac:dyDescent="0.35">
      <c r="A18" s="3">
        <v>15</v>
      </c>
      <c r="B18" s="3" t="s">
        <v>18</v>
      </c>
      <c r="C18" s="30">
        <v>0.17311342592592593</v>
      </c>
      <c r="D18" s="26">
        <f>RANK(C18,$C$4:$C33,1)</f>
        <v>5</v>
      </c>
    </row>
    <row r="19" spans="1:4" ht="23.25" x14ac:dyDescent="0.35">
      <c r="A19" s="3">
        <v>16</v>
      </c>
      <c r="B19" s="3" t="s">
        <v>19</v>
      </c>
      <c r="C19" s="30">
        <v>0.18542824074074074</v>
      </c>
      <c r="D19" s="26">
        <f>RANK(C19,$C$4:$C34,1)</f>
        <v>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>
      <selection activeCell="D4" sqref="D4:D19"/>
    </sheetView>
  </sheetViews>
  <sheetFormatPr defaultRowHeight="15" x14ac:dyDescent="0.25"/>
  <cols>
    <col min="2" max="2" width="57.28515625" customWidth="1"/>
    <col min="3" max="3" width="24.7109375" customWidth="1"/>
    <col min="4" max="4" width="28.42578125" customWidth="1"/>
  </cols>
  <sheetData>
    <row r="3" spans="1:4" ht="23.25" x14ac:dyDescent="0.25">
      <c r="A3" s="10" t="s">
        <v>1</v>
      </c>
      <c r="B3" s="10" t="s">
        <v>27</v>
      </c>
      <c r="C3" s="10" t="s">
        <v>36</v>
      </c>
      <c r="D3" s="10" t="s">
        <v>26</v>
      </c>
    </row>
    <row r="4" spans="1:4" ht="23.25" x14ac:dyDescent="0.35">
      <c r="A4" s="3">
        <v>1</v>
      </c>
      <c r="B4" s="3" t="s">
        <v>9</v>
      </c>
      <c r="C4" s="32">
        <v>0.19894675925925928</v>
      </c>
      <c r="D4" s="26">
        <f>RANK(C4,$C$4:$C19,1)</f>
        <v>6</v>
      </c>
    </row>
    <row r="5" spans="1:4" ht="23.25" x14ac:dyDescent="0.35">
      <c r="A5" s="3">
        <v>2</v>
      </c>
      <c r="B5" s="3" t="s">
        <v>10</v>
      </c>
      <c r="C5" s="32">
        <v>0.18765046296296295</v>
      </c>
      <c r="D5" s="26">
        <f>RANK(C5,$C$4:$C20,1)</f>
        <v>3</v>
      </c>
    </row>
    <row r="6" spans="1:4" ht="23.25" x14ac:dyDescent="0.35">
      <c r="A6" s="3">
        <v>3</v>
      </c>
      <c r="B6" s="3" t="s">
        <v>6</v>
      </c>
      <c r="C6" s="32">
        <v>0.20826388888888889</v>
      </c>
      <c r="D6" s="26">
        <f>RANK(C6,$C$4:$C21,1)</f>
        <v>9</v>
      </c>
    </row>
    <row r="7" spans="1:4" ht="23.25" x14ac:dyDescent="0.35">
      <c r="A7" s="3">
        <v>4</v>
      </c>
      <c r="B7" s="3" t="s">
        <v>11</v>
      </c>
      <c r="C7" s="32">
        <v>0.22527777777777777</v>
      </c>
      <c r="D7" s="26">
        <f>RANK(C7,$C$4:$C22,1)</f>
        <v>13</v>
      </c>
    </row>
    <row r="8" spans="1:4" ht="23.25" x14ac:dyDescent="0.35">
      <c r="A8" s="4">
        <v>5</v>
      </c>
      <c r="B8" s="4" t="s">
        <v>12</v>
      </c>
      <c r="C8" s="33">
        <v>0.21717592592592594</v>
      </c>
      <c r="D8" s="26">
        <f>RANK(C8,$C$4:$C23,1)</f>
        <v>10</v>
      </c>
    </row>
    <row r="9" spans="1:4" ht="23.25" x14ac:dyDescent="0.35">
      <c r="A9" s="3">
        <v>6</v>
      </c>
      <c r="B9" s="3" t="s">
        <v>8</v>
      </c>
      <c r="C9" s="32">
        <v>0.17879629629629631</v>
      </c>
      <c r="D9" s="26">
        <f>RANK(C9,$C$4:$C24,1)</f>
        <v>1</v>
      </c>
    </row>
    <row r="10" spans="1:4" ht="23.25" x14ac:dyDescent="0.35">
      <c r="A10" s="4">
        <v>7</v>
      </c>
      <c r="B10" s="4" t="s">
        <v>4</v>
      </c>
      <c r="C10" s="32">
        <v>0.17922453703703703</v>
      </c>
      <c r="D10" s="26">
        <f>RANK(C10,$C$4:$C25,1)</f>
        <v>2</v>
      </c>
    </row>
    <row r="11" spans="1:4" ht="23.25" x14ac:dyDescent="0.35">
      <c r="A11" s="3">
        <v>8</v>
      </c>
      <c r="B11" s="3" t="s">
        <v>13</v>
      </c>
      <c r="C11" s="32">
        <v>0.25</v>
      </c>
      <c r="D11" s="26">
        <v>18</v>
      </c>
    </row>
    <row r="12" spans="1:4" ht="23.25" x14ac:dyDescent="0.35">
      <c r="A12" s="4">
        <v>9</v>
      </c>
      <c r="B12" s="4" t="s">
        <v>14</v>
      </c>
      <c r="C12" s="32">
        <v>0.21778935185185186</v>
      </c>
      <c r="D12" s="26">
        <f>RANK(C12,$C$4:$C27,1)</f>
        <v>11</v>
      </c>
    </row>
    <row r="13" spans="1:4" ht="23.25" x14ac:dyDescent="0.35">
      <c r="A13" s="4">
        <v>10</v>
      </c>
      <c r="B13" s="4" t="s">
        <v>15</v>
      </c>
      <c r="C13" s="32">
        <v>0.25</v>
      </c>
      <c r="D13" s="26">
        <v>18</v>
      </c>
    </row>
    <row r="14" spans="1:4" ht="23.25" x14ac:dyDescent="0.35">
      <c r="A14" s="3">
        <v>11</v>
      </c>
      <c r="B14" s="3" t="s">
        <v>5</v>
      </c>
      <c r="C14" s="32">
        <v>0.20778935185185185</v>
      </c>
      <c r="D14" s="26">
        <f>RANK(C14,$C$4:$C29,1)</f>
        <v>8</v>
      </c>
    </row>
    <row r="15" spans="1:4" ht="23.25" x14ac:dyDescent="0.35">
      <c r="A15" s="3">
        <v>12</v>
      </c>
      <c r="B15" s="3" t="s">
        <v>16</v>
      </c>
      <c r="C15" s="32">
        <v>0.25</v>
      </c>
      <c r="D15" s="26">
        <v>18</v>
      </c>
    </row>
    <row r="16" spans="1:4" ht="23.25" x14ac:dyDescent="0.35">
      <c r="A16" s="3">
        <v>13</v>
      </c>
      <c r="B16" s="3" t="s">
        <v>7</v>
      </c>
      <c r="C16" s="32">
        <v>0.19059027777777779</v>
      </c>
      <c r="D16" s="26">
        <f>RANK(C16,$C$4:$C31,1)</f>
        <v>4</v>
      </c>
    </row>
    <row r="17" spans="1:4" ht="23.25" x14ac:dyDescent="0.35">
      <c r="A17" s="3">
        <v>14</v>
      </c>
      <c r="B17" s="3" t="s">
        <v>17</v>
      </c>
      <c r="C17" s="32">
        <v>0.19263888888888889</v>
      </c>
      <c r="D17" s="26">
        <f>RANK(C17,$C$4:$C32,1)</f>
        <v>5</v>
      </c>
    </row>
    <row r="18" spans="1:4" ht="23.25" x14ac:dyDescent="0.35">
      <c r="A18" s="3">
        <v>15</v>
      </c>
      <c r="B18" s="3" t="s">
        <v>18</v>
      </c>
      <c r="C18" s="32">
        <v>0.20726851851851849</v>
      </c>
      <c r="D18" s="26">
        <f>RANK(C18,$C$4:$C33,1)</f>
        <v>7</v>
      </c>
    </row>
    <row r="19" spans="1:4" ht="23.25" x14ac:dyDescent="0.35">
      <c r="A19" s="3">
        <v>16</v>
      </c>
      <c r="B19" s="3" t="s">
        <v>19</v>
      </c>
      <c r="C19" s="32">
        <v>0.22362268518518516</v>
      </c>
      <c r="D19" s="26">
        <f>RANK(C19,$C$4:$C34,1)</f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Лист1</vt:lpstr>
      <vt:lpstr>Многоборье</vt:lpstr>
      <vt:lpstr>Теория</vt:lpstr>
      <vt:lpstr>Эстафета </vt:lpstr>
      <vt:lpstr>Подвижные игры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2026-06-17T06:28:59Z</dcterms:modified>
</cp:coreProperties>
</file>