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<sst xmlns="http://schemas.openxmlformats.org/spreadsheetml/2006/main" count="24" uniqueCount="24">
  <si>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Норматив расхода коммунальных услуг с учетом электроэнергии</t>
  </si>
  <si>
    <t xml:space="preserve">в расчете на одного ученика  в учреждениях общего среднего </t>
  </si>
  <si>
    <t>образования с учетом пришкольных интернатов</t>
  </si>
  <si>
    <t>по Мегино-Кангаласскому улусу</t>
  </si>
  <si>
    <t>годовой</t>
  </si>
  <si>
    <t>тариф</t>
  </si>
  <si>
    <t xml:space="preserve">сумма </t>
  </si>
  <si>
    <t>на одного</t>
  </si>
  <si>
    <t>расчет</t>
  </si>
  <si>
    <t>затрат</t>
  </si>
  <si>
    <t>ученика</t>
  </si>
  <si>
    <t>по проекту</t>
  </si>
  <si>
    <t>в рубл с НДС</t>
  </si>
  <si>
    <t>в год</t>
  </si>
  <si>
    <t xml:space="preserve">по проекту Гкал </t>
  </si>
  <si>
    <t xml:space="preserve">по проекту Квт/ч </t>
  </si>
  <si>
    <t>водопотребление</t>
  </si>
  <si>
    <t>холодная м3</t>
  </si>
  <si>
    <t>горячая  м3</t>
  </si>
  <si>
    <t>затраты на одного ученика в год:</t>
  </si>
  <si>
    <t>(количество учеников на 01.10.07  6370)</t>
  </si>
  <si>
    <t>затраты на одного по нормативу составляет:</t>
  </si>
  <si>
    <t>(таблица 2.1 проекта постан Правительства РС (Я))</t>
  </si>
  <si>
    <t>% обеспеченности: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</si>
</sst>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B24" sqref="B24"/>
    </sheetView>
  </sheetViews>
  <sheetFormatPr defaultColWidth="9.00390625" defaultRowHeight="12.75"/>
  <cols>
    <col min="2" max="2" width="13.25390625" style="0" customWidth="1"/>
    <col min="3" max="3" width="12.875" style="0" customWidth="1"/>
    <col min="4" max="4" width="15.75390625" style="0" customWidth="1"/>
    <col min="5" max="5" width="12.00390625" style="0" customWidth="1"/>
    <col min="6" max="6" width="12.25390625" style="0" customWidth="1"/>
  </cols>
  <sheetData>
    <row r="1" spans="1:6" ht="12.75">
      <c r="A1" s="18" t="s">
        <v>0</v>
      </c>
      <c r="B1" s="18"/>
      <c r="C1" s="18"/>
      <c r="D1" s="18"/>
      <c r="E1" s="18"/>
      <c r="F1" s="18"/>
    </row>
    <row r="2" spans="1:6" ht="12.75">
      <c r="A2" s="18" t="s">
        <v>1</v>
      </c>
      <c r="B2" s="18"/>
      <c r="C2" s="18"/>
      <c r="D2" s="18"/>
      <c r="E2" s="18"/>
      <c r="F2" s="18"/>
    </row>
    <row r="3" spans="1:6" ht="12.75">
      <c r="A3" s="18" t="s">
        <v>2</v>
      </c>
      <c r="B3" s="18"/>
      <c r="C3" s="18"/>
      <c r="D3" s="18"/>
      <c r="E3" s="18"/>
      <c r="F3" s="18"/>
    </row>
    <row r="4" spans="1:6" ht="12.75">
      <c r="A4" s="18" t="s">
        <v>3</v>
      </c>
      <c r="B4" s="18"/>
      <c r="C4" s="18"/>
      <c r="D4" s="18"/>
      <c r="E4" s="18"/>
      <c r="F4" s="18"/>
    </row>
    <row r="5" spans="1:6" ht="12.75">
      <c r="A5" s="1"/>
      <c r="B5" s="1"/>
      <c r="C5" s="1"/>
      <c r="D5" s="1"/>
      <c r="E5" s="1"/>
      <c r="F5" s="1"/>
    </row>
    <row r="7" spans="1:6" ht="12.75">
      <c r="A7" s="2"/>
      <c r="B7" s="3"/>
      <c r="C7" s="4" t="s">
        <v>4</v>
      </c>
      <c r="D7" s="5" t="s">
        <v>5</v>
      </c>
      <c r="E7" s="4" t="s">
        <v>6</v>
      </c>
      <c r="F7" s="4" t="s">
        <v>7</v>
      </c>
    </row>
    <row r="8" spans="1:6" ht="12.75">
      <c r="A8" s="6"/>
      <c r="B8" s="7"/>
      <c r="C8" s="8" t="s">
        <v>8</v>
      </c>
      <c r="D8" s="9">
        <v>2007</v>
      </c>
      <c r="E8" s="8" t="s">
        <v>9</v>
      </c>
      <c r="F8" s="8" t="s">
        <v>10</v>
      </c>
    </row>
    <row r="9" spans="1:6" ht="12.75">
      <c r="A9" s="10"/>
      <c r="B9" s="11"/>
      <c r="C9" s="12" t="s">
        <v>11</v>
      </c>
      <c r="D9" s="12" t="s">
        <v>12</v>
      </c>
      <c r="E9" s="12" t="s">
        <v>13</v>
      </c>
      <c r="F9" s="12"/>
    </row>
    <row r="12" spans="1:6" ht="12.75">
      <c r="A12" t="s">
        <v>14</v>
      </c>
      <c r="B12" s="13"/>
      <c r="C12">
        <v>42374.5</v>
      </c>
      <c r="D12" s="13">
        <f>1746*1.18</f>
        <v>2060.2799999999997</v>
      </c>
      <c r="E12">
        <f>C12*D12</f>
        <v>87303334.85999998</v>
      </c>
      <c r="F12" s="13">
        <f>E12/6370</f>
        <v>13705.390087912085</v>
      </c>
    </row>
    <row r="13" ht="12.75">
      <c r="F13" s="13"/>
    </row>
    <row r="14" spans="1:6" ht="12.75">
      <c r="A14" t="s">
        <v>15</v>
      </c>
      <c r="C14">
        <v>2420600</v>
      </c>
      <c r="D14">
        <v>2.146</v>
      </c>
      <c r="E14">
        <f>C14*D14</f>
        <v>5194607.6</v>
      </c>
      <c r="F14" s="13">
        <f>E14/6370</f>
        <v>815.4799999999999</v>
      </c>
    </row>
    <row r="15" ht="12.75">
      <c r="F15" s="13"/>
    </row>
    <row r="16" spans="1:6" ht="12.75">
      <c r="A16" t="s">
        <v>16</v>
      </c>
      <c r="F16" s="13"/>
    </row>
    <row r="17" spans="1:6" ht="12.75">
      <c r="A17" t="s">
        <v>17</v>
      </c>
      <c r="C17">
        <v>12054.86</v>
      </c>
      <c r="D17" s="13">
        <f>62.82*1.18</f>
        <v>74.1276</v>
      </c>
      <c r="E17">
        <f>C17*D17</f>
        <v>893597.8401360001</v>
      </c>
      <c r="F17" s="13">
        <f>E17/6370</f>
        <v>140.282235500157</v>
      </c>
    </row>
    <row r="18" spans="1:6" ht="12.75">
      <c r="A18" t="s">
        <v>18</v>
      </c>
      <c r="C18">
        <v>6437.34</v>
      </c>
      <c r="D18" s="13">
        <f>66.74*1.18</f>
        <v>78.75319999999999</v>
      </c>
      <c r="E18">
        <f>C18*D18</f>
        <v>506961.12448799994</v>
      </c>
      <c r="F18" s="13">
        <f>E18/6370</f>
        <v>79.58573382857142</v>
      </c>
    </row>
    <row r="19" ht="12.75">
      <c r="F19" s="13"/>
    </row>
    <row r="21" spans="1:6" ht="12.75">
      <c r="A21" s="14" t="s">
        <v>19</v>
      </c>
      <c r="B21" s="14"/>
      <c r="C21" s="14"/>
      <c r="D21" s="14"/>
      <c r="E21" s="14"/>
      <c r="F21" s="15">
        <f>SUM(F12:F20)</f>
        <v>14740.738057240813</v>
      </c>
    </row>
    <row r="22" spans="1:3" ht="12.75">
      <c r="A22" s="16" t="s">
        <v>20</v>
      </c>
      <c r="B22" s="16"/>
      <c r="C22" s="16"/>
    </row>
    <row r="24" spans="1:6" ht="12.75">
      <c r="A24" s="14" t="s">
        <v>21</v>
      </c>
      <c r="B24" s="14"/>
      <c r="C24" s="14"/>
      <c r="D24" s="14"/>
      <c r="E24" s="14"/>
      <c r="F24" s="14">
        <v>12554.2</v>
      </c>
    </row>
    <row r="25" spans="1:4" ht="12.75">
      <c r="A25" s="16" t="s">
        <v>22</v>
      </c>
      <c r="B25" s="16"/>
      <c r="C25" s="16"/>
      <c r="D25" s="16"/>
    </row>
    <row r="26" spans="1:6" ht="12.75">
      <c r="A26" s="14" t="s">
        <v>23</v>
      </c>
      <c r="B26" s="14"/>
      <c r="C26" s="14"/>
      <c r="D26" s="14"/>
      <c r="E26" s="14"/>
      <c r="F26" s="17">
        <f>F24/F21*100</f>
        <v>85.16669892138297</v>
      </c>
    </row>
  </sheetData>
  <mergeCells count="4"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uuomaya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ivaf</dc:creator>
  <cp:keywords/>
  <dc:description/>
  <cp:lastModifiedBy>ivaf</cp:lastModifiedBy>
  <dcterms:created xsi:type="dcterms:W3CDTF">2007-10-29T08:52:37Z</dcterms:created>
  <dcterms:modified xsi:type="dcterms:W3CDTF">2007-10-29T08:54:18Z</dcterms:modified>
  <cp:category/>
  <cp:version/>
  <cp:contentType/>
  <cp:contentStatus/>
</cp:coreProperties>
</file>