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лан ЖКХ" sheetId="1" r:id="rId1"/>
    <sheet name="по акту ревизии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9" i="2"/>
  <c r="E30" s="1"/>
  <c r="E26"/>
  <c r="E41" i="1"/>
  <c r="F41" s="1"/>
  <c r="E40"/>
  <c r="D40"/>
  <c r="D42" s="1"/>
  <c r="C40"/>
  <c r="C42" s="1"/>
  <c r="B40"/>
  <c r="B42" s="1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E42" l="1"/>
  <c r="F40"/>
  <c r="F42" s="1"/>
</calcChain>
</file>

<file path=xl/sharedStrings.xml><?xml version="1.0" encoding="utf-8"?>
<sst xmlns="http://schemas.openxmlformats.org/spreadsheetml/2006/main" count="79" uniqueCount="66">
  <si>
    <t>Списание плана ФХД  учреждений общего образования по ст.223 по указанию УЭФ МР</t>
  </si>
  <si>
    <t>№</t>
  </si>
  <si>
    <t>Наименование ОУ</t>
  </si>
  <si>
    <t>июль</t>
  </si>
  <si>
    <t>август</t>
  </si>
  <si>
    <t>сентябрь</t>
  </si>
  <si>
    <t>октябрь</t>
  </si>
  <si>
    <t>Итого</t>
  </si>
  <si>
    <t>МБОУ Алтанская СОШ</t>
  </si>
  <si>
    <t>МБОУ Балыктахская  СОШ</t>
  </si>
  <si>
    <t>МБОУ Батаринская  СОШ</t>
  </si>
  <si>
    <t>МБОУ Бедиминская  СОШ</t>
  </si>
  <si>
    <t>МБОУ Быраминская ООШ</t>
  </si>
  <si>
    <t>МБОУ Бютейдяхская  СОШ</t>
  </si>
  <si>
    <t>МБОУ Догдогинская  ООШ</t>
  </si>
  <si>
    <t>МБОУ Дойдунская начальная школа-сад</t>
  </si>
  <si>
    <t>МБОУ Жабыльская СОШ</t>
  </si>
  <si>
    <t>МБОУ Майинская вечерняя школа</t>
  </si>
  <si>
    <t>МБОУ Майинский лицей</t>
  </si>
  <si>
    <t>МБОУ Майинская СОШ им В.П.Ларионова</t>
  </si>
  <si>
    <t>МБОУ Майинская СОШ №2 им.Охлопкова Ф.Г.</t>
  </si>
  <si>
    <t>МБОУ Маттинская СОШ</t>
  </si>
  <si>
    <t>МБОУ Мельжехсинская СОШ</t>
  </si>
  <si>
    <t>МБОУ Морукская СОШ</t>
  </si>
  <si>
    <t>МБОУ Нахаринская СОШ</t>
  </si>
  <si>
    <t>МБОУ Нижне-Бестхяская СОШ №1</t>
  </si>
  <si>
    <t>МБОУ Нижне-Бестяхская СОШ №2</t>
  </si>
  <si>
    <t>МБОУ Павловская СОШ</t>
  </si>
  <si>
    <t>МБОУ Табагинская СОШ</t>
  </si>
  <si>
    <t>МБОУ Таратская ООШ</t>
  </si>
  <si>
    <t>МБОУ Телигинская СОШ</t>
  </si>
  <si>
    <t>МБОУ Техтюрская СОШ</t>
  </si>
  <si>
    <t>МБОУ Томторская СОШ</t>
  </si>
  <si>
    <t>МБОУ Тумульская ООШ</t>
  </si>
  <si>
    <t>МБОУ Тыллыминская СОШ</t>
  </si>
  <si>
    <t>МБОУ Тюнгюлюнская  СОШ</t>
  </si>
  <si>
    <t>МБОУ Хаптагайская СОШ</t>
  </si>
  <si>
    <t>МБОУ Харанская СОШ</t>
  </si>
  <si>
    <t>МБОУ Хатылыминская нач школа-сад</t>
  </si>
  <si>
    <t>МБОУ Хоробутская СОШ</t>
  </si>
  <si>
    <t>МБОУ Чемоикинская СОШ</t>
  </si>
  <si>
    <t>МБОУ Чуйинская СОШ</t>
  </si>
  <si>
    <t>Итого по МБОУ:</t>
  </si>
  <si>
    <t>МАОУ Рассолодинская СОШ</t>
  </si>
  <si>
    <t>ИТОГО по МАОУ:</t>
  </si>
  <si>
    <t>Тыллыминская СОШ</t>
  </si>
  <si>
    <t>243</t>
  </si>
  <si>
    <t>225/1203</t>
  </si>
  <si>
    <t>софинанс.кап.ремонта</t>
  </si>
  <si>
    <t xml:space="preserve">Изменение по плану ФХД учреждений общего образования </t>
  </si>
  <si>
    <t>согласно акта проверки ревизии.</t>
  </si>
  <si>
    <t>(в части дотации)</t>
  </si>
  <si>
    <t>Вид расхода</t>
  </si>
  <si>
    <t>КОСГУ</t>
  </si>
  <si>
    <t>Сумма</t>
  </si>
  <si>
    <t>МБОУ Н-Бестяхская СОШ №1</t>
  </si>
  <si>
    <t>МБОУ Майинская СОШ №1</t>
  </si>
  <si>
    <t>МБОУ Майинская СОШ №2</t>
  </si>
  <si>
    <t>МБОУ Тюнгюлюнская СОШ</t>
  </si>
  <si>
    <t>МБОУ Майинский  лицей</t>
  </si>
  <si>
    <t>МБОУ Батаринская СОШ</t>
  </si>
  <si>
    <t>МБОУ Бютейдяхская СОШ</t>
  </si>
  <si>
    <t>МБОУ Догдогинская ООШ</t>
  </si>
  <si>
    <t>Итого МБОУ:</t>
  </si>
  <si>
    <t>Итого МАОУ:</t>
  </si>
  <si>
    <t>ВСЕГО: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</si>
</sst>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/>
    <xf numFmtId="4" fontId="4" fillId="0" borderId="1" xfId="0" applyNumberFormat="1" applyFont="1" applyBorder="1"/>
    <xf numFmtId="4" fontId="3" fillId="0" borderId="1" xfId="0" applyNumberFormat="1" applyFont="1" applyFill="1" applyBorder="1" applyAlignment="1">
      <alignment horizontal="center"/>
    </xf>
    <xf numFmtId="4" fontId="4" fillId="0" borderId="1" xfId="2" applyNumberFormat="1" applyFont="1" applyFill="1" applyBorder="1" applyAlignment="1">
      <alignment wrapText="1"/>
    </xf>
    <xf numFmtId="4" fontId="4" fillId="0" borderId="1" xfId="0" applyNumberFormat="1" applyFont="1" applyFill="1" applyBorder="1"/>
    <xf numFmtId="4" fontId="4" fillId="0" borderId="1" xfId="1" applyNumberFormat="1" applyFont="1" applyFill="1" applyBorder="1" applyProtection="1">
      <protection locked="0"/>
    </xf>
    <xf numFmtId="4" fontId="4" fillId="0" borderId="1" xfId="1" applyNumberFormat="1" applyFont="1" applyBorder="1" applyProtection="1">
      <protection locked="0"/>
    </xf>
    <xf numFmtId="4" fontId="5" fillId="0" borderId="1" xfId="0" applyNumberFormat="1" applyFont="1" applyFill="1" applyBorder="1"/>
    <xf numFmtId="4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4" fontId="0" fillId="0" borderId="1" xfId="0" applyNumberFormat="1" applyBorder="1"/>
    <xf numFmtId="0" fontId="0" fillId="0" borderId="2" xfId="0" applyFill="1" applyBorder="1" applyAlignment="1">
      <alignment horizontal="left"/>
    </xf>
    <xf numFmtId="0" fontId="0" fillId="0" borderId="1" xfId="0" applyFill="1" applyBorder="1"/>
    <xf numFmtId="0" fontId="6" fillId="0" borderId="1" xfId="0" applyFont="1" applyFill="1" applyBorder="1"/>
    <xf numFmtId="4" fontId="0" fillId="0" borderId="1" xfId="0" applyNumberFormat="1" applyFill="1" applyBorder="1"/>
    <xf numFmtId="0" fontId="0" fillId="0" borderId="3" xfId="0" applyFill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2" xfId="0" applyBorder="1" applyAlignment="1">
      <alignment horizontal="left"/>
    </xf>
    <xf numFmtId="0" fontId="0" fillId="0" borderId="4" xfId="0" applyFill="1" applyBorder="1"/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4" fontId="3" fillId="2" borderId="1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0" fontId="2" fillId="2" borderId="0" xfId="0" applyFont="1" applyFill="1"/>
    <xf numFmtId="0" fontId="0" fillId="2" borderId="0" xfId="0" applyFill="1"/>
    <xf numFmtId="0" fontId="2" fillId="2" borderId="0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opLeftCell="A25" workbookViewId="0">
      <selection activeCell="B51" sqref="B51"/>
    </sheetView>
  </sheetViews>
  <sheetFormatPr defaultColWidth="17.7109375" defaultRowHeight="12.75"/>
  <cols>
    <col min="1" max="16384" width="17.7109375" style="3"/>
  </cols>
  <sheetData>
    <row r="2" spans="1:8">
      <c r="A2" s="31" t="s">
        <v>0</v>
      </c>
      <c r="B2" s="31"/>
      <c r="C2" s="31"/>
      <c r="D2" s="31"/>
      <c r="E2" s="31"/>
      <c r="F2" s="31"/>
      <c r="G2" s="31"/>
      <c r="H2" s="2"/>
    </row>
    <row r="3" spans="1:8">
      <c r="A3" s="4"/>
      <c r="B3" s="4"/>
      <c r="C3" s="4"/>
      <c r="D3" s="4"/>
      <c r="E3" s="4"/>
      <c r="F3" s="4"/>
    </row>
    <row r="4" spans="1:8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1" t="s">
        <v>7</v>
      </c>
    </row>
    <row r="5" spans="1:8">
      <c r="A5" s="5"/>
      <c r="B5" s="5"/>
      <c r="C5" s="5"/>
      <c r="D5" s="5"/>
      <c r="E5" s="5"/>
      <c r="F5" s="1"/>
    </row>
    <row r="6" spans="1:8" ht="25.5">
      <c r="A6" s="6" t="s">
        <v>8</v>
      </c>
      <c r="B6" s="4"/>
      <c r="C6" s="7">
        <v>-150000</v>
      </c>
      <c r="D6" s="7">
        <v>-236882</v>
      </c>
      <c r="E6" s="4"/>
      <c r="F6" s="4">
        <f>B6+C6+D6+E6</f>
        <v>-386882</v>
      </c>
    </row>
    <row r="7" spans="1:8" ht="36.75" customHeight="1">
      <c r="A7" s="6" t="s">
        <v>9</v>
      </c>
      <c r="B7" s="4"/>
      <c r="C7" s="7">
        <v>-150000</v>
      </c>
      <c r="D7" s="7">
        <v>-444157</v>
      </c>
      <c r="E7" s="4"/>
      <c r="F7" s="4">
        <f t="shared" ref="F7:F39" si="0">B7+C7+D7+E7</f>
        <v>-594157</v>
      </c>
    </row>
    <row r="8" spans="1:8" ht="36.75" customHeight="1">
      <c r="A8" s="6" t="s">
        <v>10</v>
      </c>
      <c r="B8" s="4"/>
      <c r="C8" s="4"/>
      <c r="D8" s="7">
        <v>-257206</v>
      </c>
      <c r="E8" s="4"/>
      <c r="F8" s="4">
        <f t="shared" si="0"/>
        <v>-257206</v>
      </c>
    </row>
    <row r="9" spans="1:8" ht="31.5" customHeight="1">
      <c r="A9" s="6" t="s">
        <v>11</v>
      </c>
      <c r="B9" s="4"/>
      <c r="C9" s="4"/>
      <c r="D9" s="7">
        <v>-177437</v>
      </c>
      <c r="E9" s="4"/>
      <c r="F9" s="4">
        <f t="shared" si="0"/>
        <v>-177437</v>
      </c>
    </row>
    <row r="10" spans="1:8" ht="33.75" customHeight="1">
      <c r="A10" s="6" t="s">
        <v>12</v>
      </c>
      <c r="B10" s="4"/>
      <c r="C10" s="4"/>
      <c r="D10" s="7">
        <v>-278827</v>
      </c>
      <c r="E10" s="4"/>
      <c r="F10" s="4">
        <f t="shared" si="0"/>
        <v>-278827</v>
      </c>
    </row>
    <row r="11" spans="1:8" ht="38.25" customHeight="1">
      <c r="A11" s="6" t="s">
        <v>13</v>
      </c>
      <c r="B11" s="4"/>
      <c r="C11" s="7">
        <v>-150000</v>
      </c>
      <c r="D11" s="7">
        <v>-490862</v>
      </c>
      <c r="E11" s="4"/>
      <c r="F11" s="4">
        <f t="shared" si="0"/>
        <v>-640862</v>
      </c>
    </row>
    <row r="12" spans="1:8" ht="38.25" customHeight="1">
      <c r="A12" s="6" t="s">
        <v>14</v>
      </c>
      <c r="B12" s="4"/>
      <c r="C12" s="4"/>
      <c r="D12" s="7">
        <v>-201413</v>
      </c>
      <c r="E12" s="4"/>
      <c r="F12" s="4">
        <f t="shared" si="0"/>
        <v>-201413</v>
      </c>
    </row>
    <row r="13" spans="1:8" ht="37.5" customHeight="1">
      <c r="A13" s="6" t="s">
        <v>15</v>
      </c>
      <c r="B13" s="4"/>
      <c r="C13" s="4"/>
      <c r="D13" s="7">
        <v>-73969</v>
      </c>
      <c r="E13" s="4"/>
      <c r="F13" s="4">
        <f t="shared" si="0"/>
        <v>-73969</v>
      </c>
    </row>
    <row r="14" spans="1:8" ht="25.5">
      <c r="A14" s="6" t="s">
        <v>16</v>
      </c>
      <c r="B14" s="4"/>
      <c r="C14" s="4"/>
      <c r="D14" s="7">
        <v>-250753</v>
      </c>
      <c r="E14" s="4"/>
      <c r="F14" s="4">
        <f t="shared" si="0"/>
        <v>-250753</v>
      </c>
    </row>
    <row r="15" spans="1:8" ht="26.25" customHeight="1">
      <c r="A15" s="6" t="s">
        <v>17</v>
      </c>
      <c r="B15" s="4"/>
      <c r="C15" s="4"/>
      <c r="D15" s="7">
        <v>-3264</v>
      </c>
      <c r="E15" s="7">
        <v>-10721</v>
      </c>
      <c r="F15" s="4">
        <f t="shared" si="0"/>
        <v>-13985</v>
      </c>
    </row>
    <row r="16" spans="1:8" ht="25.5">
      <c r="A16" s="6" t="s">
        <v>18</v>
      </c>
      <c r="B16" s="4"/>
      <c r="C16" s="4"/>
      <c r="D16" s="7">
        <v>-99807</v>
      </c>
      <c r="E16" s="4"/>
      <c r="F16" s="4">
        <f t="shared" si="0"/>
        <v>-99807</v>
      </c>
    </row>
    <row r="17" spans="1:6" ht="38.25" customHeight="1">
      <c r="A17" s="6" t="s">
        <v>19</v>
      </c>
      <c r="B17" s="4"/>
      <c r="C17" s="4"/>
      <c r="D17" s="7">
        <v>-289766</v>
      </c>
      <c r="E17" s="4"/>
      <c r="F17" s="4">
        <f t="shared" si="0"/>
        <v>-289766</v>
      </c>
    </row>
    <row r="18" spans="1:6" ht="47.25" customHeight="1">
      <c r="A18" s="6" t="s">
        <v>20</v>
      </c>
      <c r="B18" s="4"/>
      <c r="C18" s="4"/>
      <c r="D18" s="7">
        <v>-122501</v>
      </c>
      <c r="E18" s="4">
        <v>-816687.56</v>
      </c>
      <c r="F18" s="4">
        <f t="shared" si="0"/>
        <v>-939188.56</v>
      </c>
    </row>
    <row r="19" spans="1:6" ht="25.5">
      <c r="A19" s="6" t="s">
        <v>21</v>
      </c>
      <c r="B19" s="4"/>
      <c r="C19" s="4"/>
      <c r="D19" s="7">
        <v>-134704</v>
      </c>
      <c r="E19" s="4"/>
      <c r="F19" s="4">
        <f t="shared" si="0"/>
        <v>-134704</v>
      </c>
    </row>
    <row r="20" spans="1:6" ht="38.25">
      <c r="A20" s="6" t="s">
        <v>22</v>
      </c>
      <c r="B20" s="4"/>
      <c r="C20" s="4"/>
      <c r="D20" s="7">
        <v>-214984</v>
      </c>
      <c r="E20" s="4"/>
      <c r="F20" s="4">
        <f t="shared" si="0"/>
        <v>-214984</v>
      </c>
    </row>
    <row r="21" spans="1:6" ht="25.5">
      <c r="A21" s="6" t="s">
        <v>23</v>
      </c>
      <c r="B21" s="4"/>
      <c r="C21" s="4"/>
      <c r="D21" s="7">
        <v>-147247</v>
      </c>
      <c r="E21" s="4"/>
      <c r="F21" s="4">
        <f t="shared" si="0"/>
        <v>-147247</v>
      </c>
    </row>
    <row r="22" spans="1:6" ht="31.5" customHeight="1">
      <c r="A22" s="6" t="s">
        <v>24</v>
      </c>
      <c r="B22" s="4"/>
      <c r="C22" s="4"/>
      <c r="D22" s="7">
        <v>-309462</v>
      </c>
      <c r="E22" s="4"/>
      <c r="F22" s="4">
        <f t="shared" si="0"/>
        <v>-309462</v>
      </c>
    </row>
    <row r="23" spans="1:6" ht="33.75" customHeight="1">
      <c r="A23" s="6" t="s">
        <v>25</v>
      </c>
      <c r="B23" s="4"/>
      <c r="C23" s="4"/>
      <c r="D23" s="7">
        <v>-142667</v>
      </c>
      <c r="E23" s="4"/>
      <c r="F23" s="4">
        <f t="shared" si="0"/>
        <v>-142667</v>
      </c>
    </row>
    <row r="24" spans="1:6" ht="35.25" customHeight="1">
      <c r="A24" s="6" t="s">
        <v>26</v>
      </c>
      <c r="B24" s="4"/>
      <c r="C24" s="4"/>
      <c r="D24" s="7">
        <v>-120920</v>
      </c>
      <c r="E24" s="4"/>
      <c r="F24" s="4">
        <f t="shared" si="0"/>
        <v>-120920</v>
      </c>
    </row>
    <row r="25" spans="1:6" ht="25.5">
      <c r="A25" s="6" t="s">
        <v>27</v>
      </c>
      <c r="B25" s="4"/>
      <c r="C25" s="4"/>
      <c r="D25" s="7">
        <v>-275916</v>
      </c>
      <c r="E25" s="4"/>
      <c r="F25" s="4">
        <f t="shared" si="0"/>
        <v>-275916</v>
      </c>
    </row>
    <row r="26" spans="1:6" ht="25.5">
      <c r="A26" s="6" t="s">
        <v>28</v>
      </c>
      <c r="B26" s="4"/>
      <c r="C26" s="4"/>
      <c r="D26" s="7">
        <v>-299214</v>
      </c>
      <c r="E26" s="4"/>
      <c r="F26" s="4">
        <f t="shared" si="0"/>
        <v>-299214</v>
      </c>
    </row>
    <row r="27" spans="1:6" ht="25.5">
      <c r="A27" s="6" t="s">
        <v>29</v>
      </c>
      <c r="B27" s="7">
        <v>-95302</v>
      </c>
      <c r="C27" s="7">
        <v>-114328</v>
      </c>
      <c r="D27" s="7">
        <v>-275912</v>
      </c>
      <c r="E27" s="4"/>
      <c r="F27" s="4">
        <f t="shared" si="0"/>
        <v>-485542</v>
      </c>
    </row>
    <row r="28" spans="1:6" ht="25.5">
      <c r="A28" s="6" t="s">
        <v>30</v>
      </c>
      <c r="B28" s="4"/>
      <c r="C28" s="4"/>
      <c r="D28" s="7">
        <v>-246481</v>
      </c>
      <c r="E28" s="4"/>
      <c r="F28" s="4">
        <f t="shared" si="0"/>
        <v>-246481</v>
      </c>
    </row>
    <row r="29" spans="1:6" ht="25.5">
      <c r="A29" s="6" t="s">
        <v>31</v>
      </c>
      <c r="B29" s="4"/>
      <c r="C29" s="7">
        <v>-150000</v>
      </c>
      <c r="D29" s="7">
        <v>-316903</v>
      </c>
      <c r="E29" s="4"/>
      <c r="F29" s="4">
        <f t="shared" si="0"/>
        <v>-466903</v>
      </c>
    </row>
    <row r="30" spans="1:6" ht="25.5">
      <c r="A30" s="6" t="s">
        <v>32</v>
      </c>
      <c r="B30" s="4"/>
      <c r="C30" s="4"/>
      <c r="D30" s="7">
        <v>-123934</v>
      </c>
      <c r="E30" s="4"/>
      <c r="F30" s="4">
        <f t="shared" si="0"/>
        <v>-123934</v>
      </c>
    </row>
    <row r="31" spans="1:6" ht="25.5">
      <c r="A31" s="6" t="s">
        <v>33</v>
      </c>
      <c r="B31" s="4"/>
      <c r="C31" s="7">
        <v>-150000</v>
      </c>
      <c r="D31" s="7">
        <v>-187800</v>
      </c>
      <c r="E31" s="4"/>
      <c r="F31" s="4">
        <f t="shared" si="0"/>
        <v>-337800</v>
      </c>
    </row>
    <row r="32" spans="1:6" ht="27.75" customHeight="1">
      <c r="A32" s="6" t="s">
        <v>34</v>
      </c>
      <c r="B32" s="4"/>
      <c r="C32" s="4"/>
      <c r="D32" s="7">
        <v>-371755</v>
      </c>
      <c r="E32" s="8">
        <v>-2957491</v>
      </c>
      <c r="F32" s="4">
        <f t="shared" si="0"/>
        <v>-3329246</v>
      </c>
    </row>
    <row r="33" spans="1:6" ht="33.75" customHeight="1">
      <c r="A33" s="6" t="s">
        <v>35</v>
      </c>
      <c r="B33" s="4"/>
      <c r="C33" s="4"/>
      <c r="D33" s="7">
        <v>-377849</v>
      </c>
      <c r="E33" s="4"/>
      <c r="F33" s="4">
        <f t="shared" si="0"/>
        <v>-377849</v>
      </c>
    </row>
    <row r="34" spans="1:6" ht="27" customHeight="1">
      <c r="A34" s="6" t="s">
        <v>36</v>
      </c>
      <c r="B34" s="4"/>
      <c r="C34" s="4"/>
      <c r="D34" s="7">
        <v>-106727</v>
      </c>
      <c r="E34" s="4"/>
      <c r="F34" s="4">
        <f t="shared" si="0"/>
        <v>-106727</v>
      </c>
    </row>
    <row r="35" spans="1:6" ht="25.5">
      <c r="A35" s="6" t="s">
        <v>37</v>
      </c>
      <c r="B35" s="4"/>
      <c r="C35" s="4"/>
      <c r="D35" s="7">
        <v>-247211</v>
      </c>
      <c r="E35" s="4"/>
      <c r="F35" s="4">
        <f t="shared" si="0"/>
        <v>-247211</v>
      </c>
    </row>
    <row r="36" spans="1:6" ht="34.5" customHeight="1">
      <c r="A36" s="6" t="s">
        <v>38</v>
      </c>
      <c r="B36" s="4"/>
      <c r="C36" s="9">
        <v>-150000</v>
      </c>
      <c r="D36" s="9">
        <v>-326378</v>
      </c>
      <c r="E36" s="4"/>
      <c r="F36" s="4">
        <f t="shared" si="0"/>
        <v>-476378</v>
      </c>
    </row>
    <row r="37" spans="1:6" ht="25.5">
      <c r="A37" s="6" t="s">
        <v>39</v>
      </c>
      <c r="B37" s="4"/>
      <c r="C37" s="4"/>
      <c r="D37" s="7">
        <v>-394656</v>
      </c>
      <c r="E37" s="7">
        <v>-1620648</v>
      </c>
      <c r="F37" s="4">
        <f t="shared" si="0"/>
        <v>-2015304</v>
      </c>
    </row>
    <row r="38" spans="1:6" ht="39.75" customHeight="1">
      <c r="A38" s="6" t="s">
        <v>40</v>
      </c>
      <c r="B38" s="4"/>
      <c r="C38" s="7">
        <v>-150000</v>
      </c>
      <c r="D38" s="7">
        <v>-356311</v>
      </c>
      <c r="E38" s="4"/>
      <c r="F38" s="4">
        <f t="shared" si="0"/>
        <v>-506311</v>
      </c>
    </row>
    <row r="39" spans="1:6" ht="30.75" customHeight="1">
      <c r="A39" s="6" t="s">
        <v>41</v>
      </c>
      <c r="B39" s="4"/>
      <c r="C39" s="7">
        <v>-150000</v>
      </c>
      <c r="D39" s="7">
        <v>-261862</v>
      </c>
      <c r="E39" s="4"/>
      <c r="F39" s="4">
        <f t="shared" si="0"/>
        <v>-411862</v>
      </c>
    </row>
    <row r="40" spans="1:6">
      <c r="A40" s="10" t="s">
        <v>42</v>
      </c>
      <c r="B40" s="11">
        <f>SUM(B6:B39)</f>
        <v>-95302</v>
      </c>
      <c r="C40" s="11">
        <f>SUM(C6:C39)</f>
        <v>-1314328</v>
      </c>
      <c r="D40" s="11">
        <f>SUM(D6:D39)</f>
        <v>-8165737</v>
      </c>
      <c r="E40" s="11">
        <f>SUM(E6:E39)</f>
        <v>-5405547.5600000005</v>
      </c>
      <c r="F40" s="11">
        <f>SUM(F6:F39)</f>
        <v>-14980914.560000001</v>
      </c>
    </row>
    <row r="41" spans="1:6" ht="35.25" customHeight="1">
      <c r="A41" s="6" t="s">
        <v>43</v>
      </c>
      <c r="B41" s="4"/>
      <c r="C41" s="4">
        <v>-42983.56</v>
      </c>
      <c r="D41" s="7">
        <v>-663351</v>
      </c>
      <c r="E41" s="4">
        <f>-1424996+(-81177.16)</f>
        <v>-1506173.16</v>
      </c>
      <c r="F41" s="4">
        <f>B41+C41+D41+E41</f>
        <v>-2212507.7199999997</v>
      </c>
    </row>
    <row r="42" spans="1:6">
      <c r="A42" s="10" t="s">
        <v>44</v>
      </c>
      <c r="B42" s="11">
        <f>B41+B40</f>
        <v>-95302</v>
      </c>
      <c r="C42" s="11">
        <f>C41+C40</f>
        <v>-1357311.56</v>
      </c>
      <c r="D42" s="11">
        <f>D41+D40</f>
        <v>-8829088</v>
      </c>
      <c r="E42" s="11">
        <f>E41+E40</f>
        <v>-6911720.7200000007</v>
      </c>
      <c r="F42" s="11">
        <f>F41+F40</f>
        <v>-17193422.280000001</v>
      </c>
    </row>
    <row r="46" spans="1:6">
      <c r="A46" s="4" t="s">
        <v>45</v>
      </c>
      <c r="B46" s="12" t="s">
        <v>46</v>
      </c>
      <c r="C46" s="12" t="s">
        <v>47</v>
      </c>
      <c r="D46" s="12"/>
      <c r="E46" s="12" t="s">
        <v>48</v>
      </c>
      <c r="F46" s="13">
        <v>2747</v>
      </c>
    </row>
    <row r="48" spans="1:6">
      <c r="C48" s="32"/>
    </row>
  </sheetData>
  <mergeCells count="7">
    <mergeCell ref="A4:A5"/>
    <mergeCell ref="B4:B5"/>
    <mergeCell ref="C4:C5"/>
    <mergeCell ref="D4:D5"/>
    <mergeCell ref="E4:E5"/>
    <mergeCell ref="F4:F5"/>
    <mergeCell ref="A2:G2"/>
  </mergeCells>
  <conditionalFormatting sqref="C36:D36 E32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>
      <selection activeCell="C25" sqref="C25:C26"/>
    </sheetView>
  </sheetViews>
  <sheetFormatPr defaultColWidth="20.42578125" defaultRowHeight="15"/>
  <cols>
    <col min="1" max="1" width="6.5703125" customWidth="1"/>
    <col min="2" max="2" width="32.140625" customWidth="1"/>
    <col min="3" max="3" width="16.28515625" customWidth="1"/>
    <col min="4" max="4" width="13.5703125" customWidth="1"/>
    <col min="5" max="5" width="14.7109375" customWidth="1"/>
  </cols>
  <sheetData>
    <row r="2" spans="1:5" s="14" customFormat="1">
      <c r="A2" s="33"/>
      <c r="B2" s="33" t="s">
        <v>49</v>
      </c>
      <c r="C2" s="33"/>
      <c r="D2" s="33"/>
      <c r="E2" s="33"/>
    </row>
    <row r="3" spans="1:5">
      <c r="A3" s="34"/>
      <c r="B3" s="35" t="s">
        <v>50</v>
      </c>
      <c r="C3" s="35"/>
      <c r="D3" s="35"/>
      <c r="E3" s="35"/>
    </row>
    <row r="4" spans="1:5">
      <c r="A4" s="35" t="s">
        <v>51</v>
      </c>
      <c r="B4" s="35"/>
      <c r="C4" s="35"/>
      <c r="D4" s="35"/>
      <c r="E4" s="35"/>
    </row>
    <row r="5" spans="1:5" ht="30">
      <c r="A5" s="15" t="s">
        <v>1</v>
      </c>
      <c r="B5" s="15" t="s">
        <v>2</v>
      </c>
      <c r="C5" s="16" t="s">
        <v>52</v>
      </c>
      <c r="D5" s="15" t="s">
        <v>53</v>
      </c>
      <c r="E5" s="15" t="s">
        <v>54</v>
      </c>
    </row>
    <row r="6" spans="1:5">
      <c r="A6" s="17">
        <v>1</v>
      </c>
      <c r="B6" s="17" t="s">
        <v>55</v>
      </c>
      <c r="C6" s="17">
        <v>244</v>
      </c>
      <c r="D6" s="17">
        <v>211</v>
      </c>
      <c r="E6" s="18">
        <v>-35783</v>
      </c>
    </row>
    <row r="7" spans="1:5">
      <c r="A7" s="29">
        <v>2</v>
      </c>
      <c r="B7" s="19" t="s">
        <v>32</v>
      </c>
      <c r="C7" s="20">
        <v>244</v>
      </c>
      <c r="D7" s="21">
        <v>211</v>
      </c>
      <c r="E7" s="22">
        <v>-65346</v>
      </c>
    </row>
    <row r="8" spans="1:5">
      <c r="A8" s="30"/>
      <c r="B8" s="23"/>
      <c r="C8" s="20">
        <v>244</v>
      </c>
      <c r="D8" s="21">
        <v>213</v>
      </c>
      <c r="E8" s="22">
        <v>-19735</v>
      </c>
    </row>
    <row r="9" spans="1:5">
      <c r="A9" s="17">
        <v>3</v>
      </c>
      <c r="B9" s="17" t="s">
        <v>56</v>
      </c>
      <c r="C9" s="17">
        <v>244</v>
      </c>
      <c r="D9" s="17">
        <v>211</v>
      </c>
      <c r="E9" s="18">
        <v>-34484</v>
      </c>
    </row>
    <row r="10" spans="1:5">
      <c r="A10" s="17">
        <v>4</v>
      </c>
      <c r="B10" s="17" t="s">
        <v>57</v>
      </c>
      <c r="C10" s="17">
        <v>244</v>
      </c>
      <c r="D10" s="17">
        <v>211</v>
      </c>
      <c r="E10" s="18">
        <v>-51726.99</v>
      </c>
    </row>
    <row r="11" spans="1:5">
      <c r="A11" s="17">
        <v>5</v>
      </c>
      <c r="B11" s="17" t="s">
        <v>58</v>
      </c>
      <c r="C11" s="17">
        <v>244</v>
      </c>
      <c r="D11" s="17">
        <v>211</v>
      </c>
      <c r="E11" s="18">
        <v>-51726</v>
      </c>
    </row>
    <row r="12" spans="1:5">
      <c r="A12" s="17">
        <v>6</v>
      </c>
      <c r="B12" s="17" t="s">
        <v>59</v>
      </c>
      <c r="C12" s="17">
        <v>244</v>
      </c>
      <c r="D12" s="17">
        <v>213</v>
      </c>
      <c r="E12" s="18">
        <v>-17242</v>
      </c>
    </row>
    <row r="13" spans="1:5">
      <c r="A13" s="17">
        <v>7</v>
      </c>
      <c r="B13" s="17" t="s">
        <v>22</v>
      </c>
      <c r="C13" s="17">
        <v>244</v>
      </c>
      <c r="D13" s="17">
        <v>211</v>
      </c>
      <c r="E13" s="18">
        <v>-17242</v>
      </c>
    </row>
    <row r="14" spans="1:5">
      <c r="A14" s="17">
        <v>8</v>
      </c>
      <c r="B14" s="17" t="s">
        <v>27</v>
      </c>
      <c r="C14" s="17">
        <v>244</v>
      </c>
      <c r="D14" s="17">
        <v>211</v>
      </c>
      <c r="E14" s="18">
        <v>-17242</v>
      </c>
    </row>
    <row r="15" spans="1:5">
      <c r="A15" s="17">
        <v>9</v>
      </c>
      <c r="B15" s="17" t="s">
        <v>37</v>
      </c>
      <c r="C15" s="17">
        <v>244</v>
      </c>
      <c r="D15" s="17">
        <v>211</v>
      </c>
      <c r="E15" s="18">
        <v>-17242</v>
      </c>
    </row>
    <row r="16" spans="1:5">
      <c r="A16" s="17">
        <v>10</v>
      </c>
      <c r="B16" s="17" t="s">
        <v>60</v>
      </c>
      <c r="C16" s="17">
        <v>244</v>
      </c>
      <c r="D16" s="17">
        <v>211</v>
      </c>
      <c r="E16" s="18">
        <v>-17242.39</v>
      </c>
    </row>
    <row r="17" spans="1:6">
      <c r="A17" s="17">
        <v>11</v>
      </c>
      <c r="B17" s="17" t="s">
        <v>61</v>
      </c>
      <c r="C17" s="17">
        <v>244</v>
      </c>
      <c r="D17" s="17">
        <v>211</v>
      </c>
      <c r="E17" s="18">
        <v>-13404.6</v>
      </c>
    </row>
    <row r="18" spans="1:6">
      <c r="A18" s="17">
        <v>12</v>
      </c>
      <c r="B18" s="17" t="s">
        <v>62</v>
      </c>
      <c r="C18" s="17">
        <v>244</v>
      </c>
      <c r="D18" s="17">
        <v>211</v>
      </c>
      <c r="E18" s="18">
        <v>-13404.6</v>
      </c>
    </row>
    <row r="19" spans="1:6">
      <c r="A19" s="17">
        <v>13</v>
      </c>
      <c r="B19" s="17" t="s">
        <v>21</v>
      </c>
      <c r="C19" s="17">
        <v>244</v>
      </c>
      <c r="D19" s="17">
        <v>211</v>
      </c>
      <c r="E19" s="18">
        <v>-16991.099999999999</v>
      </c>
    </row>
    <row r="20" spans="1:6">
      <c r="A20" s="17">
        <v>14</v>
      </c>
      <c r="B20" s="17" t="s">
        <v>23</v>
      </c>
      <c r="C20" s="17">
        <v>244</v>
      </c>
      <c r="D20" s="17">
        <v>211</v>
      </c>
      <c r="E20" s="18">
        <v>-17242</v>
      </c>
    </row>
    <row r="21" spans="1:6">
      <c r="A21" s="17">
        <v>15</v>
      </c>
      <c r="B21" s="17" t="s">
        <v>28</v>
      </c>
      <c r="C21" s="17">
        <v>244</v>
      </c>
      <c r="D21" s="17">
        <v>211</v>
      </c>
      <c r="E21" s="18">
        <v>-17242</v>
      </c>
    </row>
    <row r="22" spans="1:6">
      <c r="A22" s="17">
        <v>16</v>
      </c>
      <c r="B22" s="17" t="s">
        <v>30</v>
      </c>
      <c r="C22" s="17">
        <v>244</v>
      </c>
      <c r="D22" s="17">
        <v>211</v>
      </c>
      <c r="E22" s="18">
        <v>-18558.61</v>
      </c>
    </row>
    <row r="23" spans="1:6">
      <c r="A23" s="17">
        <v>17</v>
      </c>
      <c r="B23" s="17" t="s">
        <v>31</v>
      </c>
      <c r="C23" s="17">
        <v>244</v>
      </c>
      <c r="D23" s="17">
        <v>211</v>
      </c>
      <c r="E23" s="18">
        <v>-34483.47</v>
      </c>
    </row>
    <row r="24" spans="1:6">
      <c r="A24" s="17">
        <v>18</v>
      </c>
      <c r="B24" s="17" t="s">
        <v>39</v>
      </c>
      <c r="C24" s="17">
        <v>244</v>
      </c>
      <c r="D24" s="17">
        <v>211</v>
      </c>
      <c r="E24" s="18">
        <v>-34483.47</v>
      </c>
    </row>
    <row r="25" spans="1:6">
      <c r="A25" s="17">
        <v>19</v>
      </c>
      <c r="B25" s="17" t="s">
        <v>34</v>
      </c>
      <c r="C25" s="17">
        <v>244</v>
      </c>
      <c r="D25" s="17">
        <v>211</v>
      </c>
      <c r="E25" s="18">
        <v>-34691.35</v>
      </c>
    </row>
    <row r="26" spans="1:6">
      <c r="A26" s="17"/>
      <c r="B26" s="24" t="s">
        <v>63</v>
      </c>
      <c r="C26" s="17"/>
      <c r="D26" s="17"/>
      <c r="E26" s="25">
        <f>SUM(E6:E25)</f>
        <v>-545512.57999999984</v>
      </c>
    </row>
    <row r="27" spans="1:6">
      <c r="A27" s="29">
        <v>20</v>
      </c>
      <c r="B27" s="26" t="s">
        <v>43</v>
      </c>
      <c r="C27" s="17">
        <v>244</v>
      </c>
      <c r="D27" s="17">
        <v>211</v>
      </c>
      <c r="E27" s="18">
        <v>-38501</v>
      </c>
      <c r="F27" s="27"/>
    </row>
    <row r="28" spans="1:6">
      <c r="A28" s="30"/>
      <c r="B28" s="28"/>
      <c r="C28" s="17">
        <v>244</v>
      </c>
      <c r="D28" s="17">
        <v>213</v>
      </c>
      <c r="E28" s="18">
        <v>-8964.7999999999993</v>
      </c>
    </row>
    <row r="29" spans="1:6">
      <c r="A29" s="17"/>
      <c r="B29" s="24" t="s">
        <v>64</v>
      </c>
      <c r="C29" s="24"/>
      <c r="D29" s="24"/>
      <c r="E29" s="25">
        <f>SUM(E27:E28)</f>
        <v>-47465.8</v>
      </c>
    </row>
    <row r="30" spans="1:6">
      <c r="A30" s="17"/>
      <c r="B30" s="24" t="s">
        <v>65</v>
      </c>
      <c r="C30" s="24"/>
      <c r="D30" s="24"/>
      <c r="E30" s="25">
        <f>E26+E29</f>
        <v>-592978.37999999989</v>
      </c>
    </row>
  </sheetData>
  <mergeCells count="6">
    <mergeCell ref="B3:E3"/>
    <mergeCell ref="A4:E4"/>
    <mergeCell ref="A7:A8"/>
    <mergeCell ref="B7:B8"/>
    <mergeCell ref="A27:A28"/>
    <mergeCell ref="B27:B2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ЖКХ</vt:lpstr>
      <vt:lpstr>по акту ревизии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2017-05-29T01:27:05Z</dcterms:modified>
</cp:coreProperties>
</file>